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tabRatio="957"/>
  </bookViews>
  <sheets>
    <sheet name="Indice" sheetId="30" r:id="rId1"/>
    <sheet name="Sinaloa" sheetId="1" r:id="rId2"/>
    <sheet name="Culiacán" sheetId="2" r:id="rId3"/>
    <sheet name="Mazatlán" sheetId="3" r:id="rId4"/>
    <sheet name="Guasave" sheetId="4" r:id="rId5"/>
    <sheet name="Ahome" sheetId="6" r:id="rId6"/>
    <sheet name="Angostura" sheetId="14" r:id="rId7"/>
    <sheet name="Badiraguato" sheetId="15" r:id="rId8"/>
    <sheet name="Choix" sheetId="16" r:id="rId9"/>
    <sheet name="Concordia" sheetId="17" r:id="rId10"/>
    <sheet name="Cosalá" sheetId="18" r:id="rId11"/>
    <sheet name="El Fuerte" sheetId="19" r:id="rId12"/>
    <sheet name="Elota" sheetId="20" r:id="rId13"/>
    <sheet name="Escuinapa" sheetId="21" r:id="rId14"/>
    <sheet name="Mocorito" sheetId="22" r:id="rId15"/>
    <sheet name="Navolato" sheetId="23" r:id="rId16"/>
    <sheet name="Rosario" sheetId="24" r:id="rId17"/>
    <sheet name="Salvador A." sheetId="25" r:id="rId18"/>
    <sheet name="San Ignacio" sheetId="26" r:id="rId19"/>
    <sheet name="Sinaloa de leyva" sheetId="29" r:id="rId20"/>
  </sheets>
  <calcPr calcId="125725"/>
</workbook>
</file>

<file path=xl/calcChain.xml><?xml version="1.0" encoding="utf-8"?>
<calcChain xmlns="http://schemas.openxmlformats.org/spreadsheetml/2006/main">
  <c r="E31" i="29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6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5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4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3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2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1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20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19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18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17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16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31" i="15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G7" i="14"/>
  <c r="G5"/>
  <c r="G4"/>
  <c r="G20"/>
  <c r="G27"/>
  <c r="F27"/>
  <c r="F4"/>
  <c r="E11"/>
  <c r="E20"/>
  <c r="E27"/>
  <c r="E31"/>
  <c r="D24"/>
  <c r="D15"/>
  <c r="D11"/>
  <c r="E5"/>
  <c r="D5"/>
  <c r="E30"/>
  <c r="E29"/>
  <c r="D27"/>
  <c r="G26"/>
  <c r="F26"/>
  <c r="E26"/>
  <c r="D26"/>
  <c r="G25"/>
  <c r="F25"/>
  <c r="E25"/>
  <c r="D25"/>
  <c r="G24"/>
  <c r="F24"/>
  <c r="E24"/>
  <c r="G23"/>
  <c r="F23"/>
  <c r="E23"/>
  <c r="D23"/>
  <c r="G22"/>
  <c r="F22"/>
  <c r="E22"/>
  <c r="D22"/>
  <c r="F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F13"/>
  <c r="G12"/>
  <c r="F12"/>
  <c r="G11"/>
  <c r="F11"/>
  <c r="G10"/>
  <c r="F10"/>
  <c r="E10"/>
  <c r="D10"/>
  <c r="G9"/>
  <c r="F9"/>
  <c r="E9"/>
  <c r="D9"/>
  <c r="G8"/>
  <c r="F8"/>
  <c r="E8"/>
  <c r="D8"/>
  <c r="F7"/>
  <c r="E7"/>
  <c r="D7"/>
  <c r="F5"/>
  <c r="E31" i="3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C13"/>
  <c r="B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F13" l="1"/>
  <c r="E31" i="4" l="1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C13"/>
  <c r="B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F13" l="1"/>
  <c r="E31" i="6" l="1"/>
  <c r="E30"/>
  <c r="E29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F13"/>
  <c r="G12"/>
  <c r="F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</calcChain>
</file>

<file path=xl/sharedStrings.xml><?xml version="1.0" encoding="utf-8"?>
<sst xmlns="http://schemas.openxmlformats.org/spreadsheetml/2006/main" count="838" uniqueCount="105">
  <si>
    <t>Sinaloa: Principales indicadores de vivienda en los años 2000 y 2010.</t>
  </si>
  <si>
    <t>Conceptos</t>
  </si>
  <si>
    <t>2010 *</t>
  </si>
  <si>
    <t>Estructura %</t>
  </si>
  <si>
    <t>Var. Abs., 2000/2010</t>
  </si>
  <si>
    <t>Var. %, 2000/2010</t>
  </si>
  <si>
    <t>Total de viviendas habitadas 1/</t>
  </si>
  <si>
    <t>Viviendas particulares habitadas 2/</t>
  </si>
  <si>
    <t>Características de la vivienda</t>
  </si>
  <si>
    <t>Viviendas particulares habitadas con 1 cuarto </t>
  </si>
  <si>
    <t>Viviendas particulares habitadas con 2 cuartos</t>
  </si>
  <si>
    <t>Viviendas particulares habitadas con 3 cuartos</t>
  </si>
  <si>
    <t xml:space="preserve">Viviendas particulares habitadas con 4 cuartos </t>
  </si>
  <si>
    <t>Viviendas particulares habitadas con 5 o más cuartos</t>
  </si>
  <si>
    <t>Ocupantes en viviendas particulares habitadas</t>
  </si>
  <si>
    <t>Promedio de ocupantes en viviendas particulares habitadas</t>
  </si>
  <si>
    <t>Viviendas por disponibilidad de servicios públicos</t>
  </si>
  <si>
    <t>Viviendas particulares habitadas con piso de material diferente de tierra</t>
  </si>
  <si>
    <t>Viviendas particulares habitadas que disponen de excusado o sanitario</t>
  </si>
  <si>
    <t>Viviendas particulares habitadas que disponen de luz eléctrica</t>
  </si>
  <si>
    <t>Viviendas particulares habitadas que disponen de agua entubada</t>
  </si>
  <si>
    <t>Viviendas particulares habitadas que disponen de drenaje</t>
  </si>
  <si>
    <t>Viviendas particulares habitadas que disponen de luz eléctrica, agua entubada y drenaje</t>
  </si>
  <si>
    <t>Viviendas por disponibilidad de bienes</t>
  </si>
  <si>
    <t>Viviendas particulares habitadas sin ningún bien</t>
  </si>
  <si>
    <t>Viviendas particulares habitadas que disponen de televisor</t>
  </si>
  <si>
    <t>Viviendas particulares habitadas que disponen de refrigerador</t>
  </si>
  <si>
    <t>Viviendas particulares habitadas que disponen de lavadora</t>
  </si>
  <si>
    <t>Viviendas particulares habitadas que disponen de línea telefónica fija</t>
  </si>
  <si>
    <t>Viviendas particulares habitadas que disponen de automóvil o camioneta</t>
  </si>
  <si>
    <t>Sinaloa: Indicadores de vivienda del censo de 2010 que no se observaron el el censo 2000.</t>
  </si>
  <si>
    <t xml:space="preserve">Viviendas particulares habitadas </t>
  </si>
  <si>
    <t>Viviendas particulares habitadas que disponen de computadora</t>
  </si>
  <si>
    <t>Viviendas particulares habitadas que disponen de internet</t>
  </si>
  <si>
    <t>Viviendas particulares habitadas que disponen de teléfono celular</t>
  </si>
  <si>
    <t>Viviendas particulares deshabitadas</t>
  </si>
  <si>
    <t>Viviendas particulares de uso temporal</t>
  </si>
  <si>
    <r>
      <rPr>
        <b/>
        <sz val="8"/>
        <color theme="1"/>
        <rFont val="Times New Roman"/>
        <family val="1"/>
      </rPr>
      <t>1/ Total de viviendas habitadas</t>
    </r>
    <r>
      <rPr>
        <sz val="8"/>
        <color theme="1"/>
        <rFont val="Times New Roman"/>
        <family val="1"/>
      </rPr>
      <t>.- Viviendas particulares y colectivas habitadas. Incluye a las viviendas particulares sin información de sus ocupantes.</t>
    </r>
  </si>
  <si>
    <r>
      <rPr>
        <b/>
        <sz val="8"/>
        <color theme="1"/>
        <rFont val="Times New Roman"/>
        <family val="1"/>
      </rPr>
      <t>2/ Viviendas particulares habitadas</t>
    </r>
    <r>
      <rPr>
        <sz val="8"/>
        <color theme="1"/>
        <rFont val="Times New Roman"/>
        <family val="1"/>
      </rPr>
      <t>.- Viviendas particulares habitadas de cualquier clase: casa independiente, departamento en edificio, vivienda o cuarto en vecindad, vivienda o cuarto de azotea, local no construido para habitación, vivienda móvil, refugios o clase no especificada. Excluye a las viviendas particulares sin información de ocupantes.</t>
    </r>
  </si>
  <si>
    <r>
      <t xml:space="preserve">3/ </t>
    </r>
    <r>
      <rPr>
        <b/>
        <sz val="9"/>
        <color rgb="FF000000"/>
        <rFont val="Times New Roman"/>
        <family val="1"/>
      </rPr>
      <t>Viviendas particulares de uso temporal.-</t>
    </r>
    <r>
      <rPr>
        <sz val="9"/>
        <color rgb="FF000000"/>
        <rFont val="Times New Roman"/>
        <family val="1"/>
      </rPr>
      <t xml:space="preserve"> Vivienda particular que está totalmente construida y disponible para ser habitada y que al momento del levantamiento censal está destinada para vacacionar, descansar o vivir algunos días, semanas o meses, no tiene residentes habituales ni se ocupa como local con actividad económica.</t>
    </r>
  </si>
  <si>
    <t xml:space="preserve">* El total de viviendas particulares habitadas excluye viviendas móviles, refugios y locales no construidos para habitación debido a que no se captaron características de estas clases de vivienda. </t>
  </si>
  <si>
    <t>Elaborado por el Comité Ciudadano de Evaluación Estadística del Estado de Sinaloa, (CCEEES).</t>
  </si>
  <si>
    <t>Fuente: INEGI, (Censo de Población y Vivienda 2000 y 2010).</t>
  </si>
  <si>
    <t>Ahome Sinaloa: Principales indicadores de vivienda en los años 2000 y 2010.</t>
  </si>
  <si>
    <t>Indicadores del Censo 2010 que no se observaron en el Censo de 2000</t>
  </si>
  <si>
    <t>Viviendas particulares de uso temporal 3/</t>
  </si>
  <si>
    <t>Culiacán Sinaloa: Principales indicadores de vivienda en los años 2000 y 2010.</t>
  </si>
  <si>
    <t>Guasave Sinaloa: Principales indicadores de vivienda en los años 2000 y 2010.</t>
  </si>
  <si>
    <t>Mazatlán Sinaloa: Principales indicadores de vivienda en los años 2000 y 2010.</t>
  </si>
  <si>
    <t>2/ Viviendas particulares habitadas.- Viviendas particulares habitadas de cualquier clase: casa independiente, departamento en edificio, vivienda o cuarto en vecindad, vivienda o cuarto de azotea, local no construido para habitación, vivienda móvil, refugios o clase no especificada. Excluye a las viviendas particulares sin información de ocupantes.</t>
  </si>
  <si>
    <t>3/ Viviendas particulares de uso temporal.- Vivienda particular que está totalmente construida y disponible para ser habitada y que al momento del levantamiento censal está destinada para vacacionar, descansar o vivir algunos días, semanas o meses, no tiene residentes habituales ni se ocupa como local con actividad económica.</t>
  </si>
  <si>
    <r>
      <rPr>
        <b/>
        <sz val="9"/>
        <color rgb="FF000000"/>
        <rFont val="Times New Roman"/>
        <family val="1"/>
      </rPr>
      <t>3/ Viviendas particulares de uso temporal.-</t>
    </r>
    <r>
      <rPr>
        <sz val="9"/>
        <color rgb="FF000000"/>
        <rFont val="Times New Roman"/>
        <family val="1"/>
      </rPr>
      <t xml:space="preserve"> Vivienda particular que está totalmente construida y disponible para ser habitada y que al momento del levantamiento censal está destinada para vacacionar, descansar o vivir algunos días, semanas o meses, no tiene residentes habituales ni se ocupa como local con actividad económica.</t>
    </r>
  </si>
  <si>
    <r>
      <rPr>
        <b/>
        <sz val="8"/>
        <color theme="1"/>
        <rFont val="Times New Roman"/>
        <family val="1"/>
      </rPr>
      <t>*</t>
    </r>
    <r>
      <rPr>
        <sz val="8"/>
        <color theme="1"/>
        <rFont val="Times New Roman"/>
        <family val="1"/>
      </rPr>
      <t xml:space="preserve"> El total de viviendas particulares habitadas excluye viviendas móviles, refugios y locales no construidos para habitación debido a que no se captaron características de estas clases de vivienda. </t>
    </r>
  </si>
  <si>
    <t>Angostura, Sinaloa: Principales indicadores de vivienda en los años 2000 y 2010.</t>
  </si>
  <si>
    <t>Badiraguato, Sinaloa: Principales indicadores de vivienda en los años 2000 y 2010.</t>
  </si>
  <si>
    <t>Choix, Sinaloa: Principales indicadores de vivienda en los años 2000 y 2010.</t>
  </si>
  <si>
    <t>Concordia, Sinaloa: Principales indicadores de vivienda en los años 2000 y 2010.</t>
  </si>
  <si>
    <t>Cosalá, Sinaloa: Principales indicadores de vivienda en los años 2000 y 2010.</t>
  </si>
  <si>
    <t>El Fuerte, Sinaloa: Principales indicadores de vivienda en los años 2000 y 2010.</t>
  </si>
  <si>
    <t>Elota, Sinaloa: Principales indicadores de vivienda en los años 2000 y 2010.</t>
  </si>
  <si>
    <t>Escuinapa, Sinaloa: Principales indicadores de vivienda en los años 2000 y 2010.</t>
  </si>
  <si>
    <t>Mocorito, Sinaloa: Principales indicadores de vivienda en los años 2000 y 2010.</t>
  </si>
  <si>
    <t>Navolato, Sinaloa: Principales indicadores de vivienda en los años 2000 y 2010.</t>
  </si>
  <si>
    <t>Rosario, Sinaloa: Principales indicadores de vivienda en los años 2000 y 2010.</t>
  </si>
  <si>
    <t>Salvador Alvarado, Sinaloa: Principales indicadores de vivienda en los años 2000 y 2010.</t>
  </si>
  <si>
    <t>San Ignacio, Sinaloa: Principales indicadores de vivienda en los años 2000 y 2010.</t>
  </si>
  <si>
    <t>Sinaloa de Leyva, Sinaloa: Principales indicadores de vivienda en los años 2000 y 2010.</t>
  </si>
  <si>
    <t>Índice</t>
  </si>
  <si>
    <t>Culiacán: Principales indicadores de vivienda en los años 2000 y 2010.</t>
  </si>
  <si>
    <t>Mazatlán: Principales indicadores de vivienda en los años 2000 y 2010.</t>
  </si>
  <si>
    <t>Guasave: Principales indicadores de vivienda en los años 2000 y 2010.</t>
  </si>
  <si>
    <t>Ahome: Principales indicadores de vivienda en los años 2000 y 2010.</t>
  </si>
  <si>
    <t>Angostura: Principales indicadores de vivienda en los años 2000 y 2010.</t>
  </si>
  <si>
    <t>Badiraguato: Principales indicadores de vivienda en los años 2000 y 2010.</t>
  </si>
  <si>
    <t>Choix: Principales indicadores de vivienda en los años 2000 y 2010.</t>
  </si>
  <si>
    <t>Concordia: Principales indicadores de vivienda en los años 2000 y 2010.</t>
  </si>
  <si>
    <t>Cosalá: Principales indicadores de vivienda en los años 2000 y 2010.</t>
  </si>
  <si>
    <t>El Fuerte: Principales indicadores de vivienda en los años 2000 y 2010.</t>
  </si>
  <si>
    <t>Elota: Principales indicadores de vivienda en los años 2000 y 2010.</t>
  </si>
  <si>
    <t>Escuinapa: Principales indicadores de vivienda en los años 2000 y 2010.</t>
  </si>
  <si>
    <t>Mocorito: Principales indicadores de vivienda en los años 2000 y 2010.</t>
  </si>
  <si>
    <t>Navolato: Principales indicadores de vivienda en los años 2000 y 2010.</t>
  </si>
  <si>
    <t>Rosario: Principales indicadores de vivienda en los años 2000 y 2010.</t>
  </si>
  <si>
    <t>Salvador Alvarado: Principales indicadores de vivienda en los años 2000 y 2010.</t>
  </si>
  <si>
    <t>San Ignacio: Principales indicadores de vivienda en los años 2000 y 2010.</t>
  </si>
  <si>
    <t>Sinaloa de Leyva: Principales indicadores de vivienda en los años 2000 y 2010.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</si>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</sst>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3" xfId="0" applyFont="1" applyFill="1" applyBorder="1"/>
    <xf numFmtId="3" fontId="4" fillId="2" borderId="13" xfId="0" applyNumberFormat="1" applyFont="1" applyFill="1" applyBorder="1"/>
    <xf numFmtId="2" fontId="4" fillId="2" borderId="3" xfId="0" applyNumberFormat="1" applyFont="1" applyFill="1" applyBorder="1"/>
    <xf numFmtId="0" fontId="5" fillId="2" borderId="4" xfId="0" applyFont="1" applyFill="1" applyBorder="1"/>
    <xf numFmtId="3" fontId="5" fillId="2" borderId="4" xfId="0" applyNumberFormat="1" applyFont="1" applyFill="1" applyBorder="1" applyAlignment="1"/>
    <xf numFmtId="2" fontId="5" fillId="2" borderId="17" xfId="0" applyNumberFormat="1" applyFont="1" applyFill="1" applyBorder="1"/>
    <xf numFmtId="0" fontId="5" fillId="2" borderId="14" xfId="0" applyFont="1" applyFill="1" applyBorder="1"/>
    <xf numFmtId="3" fontId="5" fillId="2" borderId="14" xfId="0" applyNumberFormat="1" applyFont="1" applyFill="1" applyBorder="1" applyAlignment="1"/>
    <xf numFmtId="2" fontId="5" fillId="2" borderId="15" xfId="0" applyNumberFormat="1" applyFont="1" applyFill="1" applyBorder="1"/>
    <xf numFmtId="0" fontId="0" fillId="2" borderId="0" xfId="0" applyFill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/>
    <xf numFmtId="3" fontId="5" fillId="2" borderId="3" xfId="0" applyNumberFormat="1" applyFont="1" applyFill="1" applyBorder="1"/>
    <xf numFmtId="0" fontId="4" fillId="2" borderId="2" xfId="0" applyFont="1" applyFill="1" applyBorder="1"/>
    <xf numFmtId="2" fontId="5" fillId="2" borderId="3" xfId="0" applyNumberFormat="1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/>
    <xf numFmtId="3" fontId="4" fillId="2" borderId="17" xfId="0" applyNumberFormat="1" applyFont="1" applyFill="1" applyBorder="1"/>
    <xf numFmtId="2" fontId="4" fillId="2" borderId="4" xfId="0" applyNumberFormat="1" applyFont="1" applyFill="1" applyBorder="1"/>
    <xf numFmtId="2" fontId="4" fillId="2" borderId="0" xfId="0" applyNumberFormat="1" applyFont="1" applyFill="1" applyBorder="1"/>
    <xf numFmtId="2" fontId="4" fillId="2" borderId="17" xfId="0" applyNumberFormat="1" applyFont="1" applyFill="1" applyBorder="1"/>
    <xf numFmtId="0" fontId="4" fillId="2" borderId="1" xfId="0" applyFont="1" applyFill="1" applyBorder="1"/>
    <xf numFmtId="0" fontId="4" fillId="2" borderId="18" xfId="0" applyFont="1" applyFill="1" applyBorder="1"/>
    <xf numFmtId="3" fontId="4" fillId="2" borderId="18" xfId="0" applyNumberFormat="1" applyFont="1" applyFill="1" applyBorder="1"/>
    <xf numFmtId="2" fontId="5" fillId="2" borderId="18" xfId="0" applyNumberFormat="1" applyFont="1" applyFill="1" applyBorder="1"/>
    <xf numFmtId="3" fontId="5" fillId="2" borderId="18" xfId="0" applyNumberFormat="1" applyFont="1" applyFill="1" applyBorder="1"/>
    <xf numFmtId="2" fontId="5" fillId="2" borderId="19" xfId="0" applyNumberFormat="1" applyFont="1" applyFill="1" applyBorder="1"/>
    <xf numFmtId="3" fontId="5" fillId="2" borderId="4" xfId="0" applyNumberFormat="1" applyFont="1" applyFill="1" applyBorder="1"/>
    <xf numFmtId="3" fontId="5" fillId="2" borderId="17" xfId="0" applyNumberFormat="1" applyFont="1" applyFill="1" applyBorder="1"/>
    <xf numFmtId="2" fontId="5" fillId="2" borderId="4" xfId="0" applyNumberFormat="1" applyFont="1" applyFill="1" applyBorder="1"/>
    <xf numFmtId="2" fontId="5" fillId="2" borderId="0" xfId="0" applyNumberFormat="1" applyFont="1" applyFill="1" applyBorder="1"/>
    <xf numFmtId="164" fontId="5" fillId="2" borderId="4" xfId="0" applyNumberFormat="1" applyFont="1" applyFill="1" applyBorder="1"/>
    <xf numFmtId="164" fontId="5" fillId="2" borderId="17" xfId="0" applyNumberFormat="1" applyFont="1" applyFill="1" applyBorder="1"/>
    <xf numFmtId="3" fontId="5" fillId="2" borderId="0" xfId="0" applyNumberFormat="1" applyFont="1" applyFill="1" applyBorder="1"/>
    <xf numFmtId="0" fontId="5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0" fillId="2" borderId="0" xfId="0" applyNumberFormat="1" applyFill="1"/>
    <xf numFmtId="10" fontId="0" fillId="2" borderId="0" xfId="1" applyNumberFormat="1" applyFont="1" applyFill="1"/>
    <xf numFmtId="0" fontId="0" fillId="2" borderId="0" xfId="0" applyFill="1" applyBorder="1"/>
    <xf numFmtId="2" fontId="5" fillId="2" borderId="14" xfId="0" applyNumberFormat="1" applyFont="1" applyFill="1" applyBorder="1"/>
    <xf numFmtId="3" fontId="5" fillId="2" borderId="16" xfId="0" applyNumberFormat="1" applyFont="1" applyFill="1" applyBorder="1"/>
    <xf numFmtId="3" fontId="4" fillId="2" borderId="3" xfId="0" applyNumberFormat="1" applyFont="1" applyFill="1" applyBorder="1"/>
    <xf numFmtId="2" fontId="0" fillId="2" borderId="0" xfId="0" applyNumberFormat="1" applyFill="1"/>
    <xf numFmtId="165" fontId="5" fillId="2" borderId="0" xfId="0" applyNumberFormat="1" applyFont="1" applyFill="1" applyBorder="1"/>
    <xf numFmtId="2" fontId="5" fillId="2" borderId="16" xfId="0" applyNumberFormat="1" applyFont="1" applyFill="1" applyBorder="1"/>
    <xf numFmtId="3" fontId="5" fillId="2" borderId="14" xfId="0" applyNumberFormat="1" applyFont="1" applyFill="1" applyBorder="1"/>
    <xf numFmtId="3" fontId="4" fillId="2" borderId="2" xfId="0" applyNumberFormat="1" applyFont="1" applyFill="1" applyBorder="1"/>
    <xf numFmtId="164" fontId="5" fillId="2" borderId="14" xfId="0" applyNumberFormat="1" applyFont="1" applyFill="1" applyBorder="1"/>
    <xf numFmtId="164" fontId="5" fillId="2" borderId="15" xfId="0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12" fillId="2" borderId="0" xfId="0" applyFont="1" applyFill="1"/>
    <xf numFmtId="0" fontId="4" fillId="2" borderId="3" xfId="0" applyFont="1" applyFill="1" applyBorder="1"/>
    <xf numFmtId="3" fontId="12" fillId="2" borderId="0" xfId="0" applyNumberFormat="1" applyFont="1" applyFill="1"/>
    <xf numFmtId="0" fontId="4" fillId="2" borderId="14" xfId="0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3" fontId="4" fillId="2" borderId="16" xfId="0" applyNumberFormat="1" applyFont="1" applyFill="1" applyBorder="1"/>
    <xf numFmtId="2" fontId="4" fillId="2" borderId="16" xfId="0" applyNumberFormat="1" applyFont="1" applyFill="1" applyBorder="1"/>
    <xf numFmtId="3" fontId="4" fillId="2" borderId="0" xfId="0" applyNumberFormat="1" applyFont="1" applyFill="1" applyBorder="1"/>
    <xf numFmtId="0" fontId="5" fillId="2" borderId="0" xfId="0" applyFont="1" applyFill="1" applyBorder="1"/>
    <xf numFmtId="4" fontId="5" fillId="2" borderId="4" xfId="0" applyNumberFormat="1" applyFont="1" applyFill="1" applyBorder="1"/>
    <xf numFmtId="4" fontId="5" fillId="2" borderId="17" xfId="0" applyNumberFormat="1" applyFont="1" applyFill="1" applyBorder="1"/>
    <xf numFmtId="4" fontId="5" fillId="2" borderId="14" xfId="0" applyNumberFormat="1" applyFont="1" applyFill="1" applyBorder="1"/>
    <xf numFmtId="0" fontId="12" fillId="2" borderId="18" xfId="0" applyFont="1" applyFill="1" applyBorder="1"/>
    <xf numFmtId="0" fontId="12" fillId="2" borderId="19" xfId="0" applyFont="1" applyFill="1" applyBorder="1"/>
    <xf numFmtId="0" fontId="12" fillId="2" borderId="13" xfId="0" applyFont="1" applyFill="1" applyBorder="1"/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17" xfId="0" applyFont="1" applyFill="1" applyBorder="1"/>
    <xf numFmtId="0" fontId="12" fillId="2" borderId="0" xfId="0" applyFont="1" applyFill="1" applyBorder="1"/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16" xfId="0" applyFont="1" applyFill="1" applyBorder="1"/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15" fillId="2" borderId="0" xfId="2" applyFill="1" applyBorder="1" applyAlignment="1" applyProtection="1">
      <alignment horizontal="left" vertical="center" wrapText="1"/>
    </xf>
    <xf numFmtId="0" fontId="15" fillId="0" borderId="0" xfId="2" applyBorder="1" applyAlignment="1" applyProtection="1">
      <alignment horizontal="left" vertical="center" wrapText="1"/>
    </xf>
    <xf numFmtId="0" fontId="15" fillId="0" borderId="0" xfId="2" applyBorder="1" applyAlignment="1" applyProtection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6" fillId="2" borderId="14" xfId="0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3" fillId="0" borderId="4" xfId="0" applyFont="1" applyBorder="1" applyAlignment="1">
      <alignment wrapText="1" shrinkToFit="1"/>
    </xf>
    <xf numFmtId="0" fontId="6" fillId="0" borderId="0" xfId="0" applyFont="1" applyBorder="1" applyAlignment="1">
      <alignment wrapText="1" shrinkToFit="1"/>
    </xf>
    <xf numFmtId="0" fontId="8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9" fillId="0" borderId="4" xfId="0" applyFont="1" applyBorder="1" applyAlignment="1">
      <alignment wrapText="1" shrinkToFit="1"/>
    </xf>
    <xf numFmtId="0" fontId="5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6" fillId="2" borderId="16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9" fillId="0" borderId="0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workbookViewId="0">
      <selection activeCell="C3" sqref="C3"/>
    </sheetView>
  </sheetViews>
  <sheetFormatPr baseColWidth="10" defaultRowHeight="15"/>
  <cols>
    <col min="1" max="1" width="4.28515625" style="11" bestFit="1" customWidth="1"/>
    <col min="2" max="2" width="11.42578125" style="83"/>
    <col min="3" max="16384" width="11.42578125" style="11"/>
  </cols>
  <sheetData>
    <row r="3" spans="1:8">
      <c r="C3" s="81" t="s">
        <v>67</v>
      </c>
    </row>
    <row r="5" spans="1:8">
      <c r="A5" s="82" t="s">
        <v>86</v>
      </c>
      <c r="B5" s="84" t="s">
        <v>0</v>
      </c>
      <c r="C5" s="85"/>
      <c r="D5" s="85"/>
      <c r="E5" s="85"/>
      <c r="F5" s="85"/>
      <c r="G5" s="85"/>
      <c r="H5" s="86"/>
    </row>
    <row r="6" spans="1:8">
      <c r="A6" s="82" t="s">
        <v>87</v>
      </c>
      <c r="B6" s="84" t="s">
        <v>68</v>
      </c>
      <c r="C6" s="85"/>
      <c r="D6" s="85"/>
      <c r="E6" s="85"/>
      <c r="F6" s="85"/>
      <c r="G6" s="85"/>
      <c r="H6" s="86"/>
    </row>
    <row r="7" spans="1:8">
      <c r="A7" s="82" t="s">
        <v>88</v>
      </c>
      <c r="B7" s="84" t="s">
        <v>69</v>
      </c>
      <c r="C7" s="85"/>
      <c r="D7" s="85"/>
      <c r="E7" s="85"/>
      <c r="F7" s="85"/>
      <c r="G7" s="85"/>
      <c r="H7" s="86"/>
    </row>
    <row r="8" spans="1:8">
      <c r="A8" s="82" t="s">
        <v>89</v>
      </c>
      <c r="B8" s="84" t="s">
        <v>70</v>
      </c>
      <c r="C8" s="85"/>
      <c r="D8" s="85"/>
      <c r="E8" s="85"/>
      <c r="F8" s="85"/>
      <c r="G8" s="85"/>
      <c r="H8" s="86"/>
    </row>
    <row r="9" spans="1:8">
      <c r="A9" s="82" t="s">
        <v>90</v>
      </c>
      <c r="B9" s="84" t="s">
        <v>71</v>
      </c>
      <c r="C9" s="85"/>
      <c r="D9" s="85"/>
      <c r="E9" s="85"/>
      <c r="F9" s="85"/>
      <c r="G9" s="85"/>
      <c r="H9" s="86"/>
    </row>
    <row r="10" spans="1:8">
      <c r="A10" s="82" t="s">
        <v>91</v>
      </c>
      <c r="B10" s="84" t="s">
        <v>72</v>
      </c>
      <c r="C10" s="85"/>
      <c r="D10" s="85"/>
      <c r="E10" s="85"/>
      <c r="F10" s="85"/>
      <c r="G10" s="85"/>
      <c r="H10" s="86"/>
    </row>
    <row r="11" spans="1:8">
      <c r="A11" s="82" t="s">
        <v>92</v>
      </c>
      <c r="B11" s="84" t="s">
        <v>73</v>
      </c>
      <c r="C11" s="85"/>
      <c r="D11" s="85"/>
      <c r="E11" s="85"/>
      <c r="F11" s="85"/>
      <c r="G11" s="85"/>
      <c r="H11" s="86"/>
    </row>
    <row r="12" spans="1:8">
      <c r="A12" s="82" t="s">
        <v>93</v>
      </c>
      <c r="B12" s="84" t="s">
        <v>74</v>
      </c>
      <c r="C12" s="85"/>
      <c r="D12" s="85"/>
      <c r="E12" s="85"/>
      <c r="F12" s="85"/>
      <c r="G12" s="85"/>
      <c r="H12" s="86"/>
    </row>
    <row r="13" spans="1:8">
      <c r="A13" s="82" t="s">
        <v>94</v>
      </c>
      <c r="B13" s="84" t="s">
        <v>75</v>
      </c>
      <c r="C13" s="85"/>
      <c r="D13" s="85"/>
      <c r="E13" s="85"/>
      <c r="F13" s="85"/>
      <c r="G13" s="85"/>
      <c r="H13" s="86"/>
    </row>
    <row r="14" spans="1:8">
      <c r="A14" s="82" t="s">
        <v>95</v>
      </c>
      <c r="B14" s="84" t="s">
        <v>76</v>
      </c>
      <c r="C14" s="85"/>
      <c r="D14" s="85"/>
      <c r="E14" s="85"/>
      <c r="F14" s="85"/>
      <c r="G14" s="85"/>
      <c r="H14" s="86"/>
    </row>
    <row r="15" spans="1:8">
      <c r="A15" s="82" t="s">
        <v>96</v>
      </c>
      <c r="B15" s="84" t="s">
        <v>77</v>
      </c>
      <c r="C15" s="85"/>
      <c r="D15" s="85"/>
      <c r="E15" s="85"/>
      <c r="F15" s="85"/>
      <c r="G15" s="85"/>
      <c r="H15" s="86"/>
    </row>
    <row r="16" spans="1:8">
      <c r="A16" s="82" t="s">
        <v>97</v>
      </c>
      <c r="B16" s="84" t="s">
        <v>78</v>
      </c>
      <c r="C16" s="85"/>
      <c r="D16" s="85"/>
      <c r="E16" s="85"/>
      <c r="F16" s="85"/>
      <c r="G16" s="85"/>
      <c r="H16" s="86"/>
    </row>
    <row r="17" spans="1:8">
      <c r="A17" s="82" t="s">
        <v>98</v>
      </c>
      <c r="B17" s="84" t="s">
        <v>79</v>
      </c>
      <c r="C17" s="85"/>
      <c r="D17" s="85"/>
      <c r="E17" s="85"/>
      <c r="F17" s="85"/>
      <c r="G17" s="85"/>
      <c r="H17" s="86"/>
    </row>
    <row r="18" spans="1:8">
      <c r="A18" s="82" t="s">
        <v>99</v>
      </c>
      <c r="B18" s="84" t="s">
        <v>80</v>
      </c>
      <c r="C18" s="85"/>
      <c r="D18" s="85"/>
      <c r="E18" s="85"/>
      <c r="F18" s="85"/>
      <c r="G18" s="85"/>
      <c r="H18" s="86"/>
    </row>
    <row r="19" spans="1:8">
      <c r="A19" s="82" t="s">
        <v>100</v>
      </c>
      <c r="B19" s="84" t="s">
        <v>81</v>
      </c>
      <c r="C19" s="85"/>
      <c r="D19" s="85"/>
      <c r="E19" s="85"/>
      <c r="F19" s="85"/>
      <c r="G19" s="85"/>
      <c r="H19" s="86"/>
    </row>
    <row r="20" spans="1:8">
      <c r="A20" s="82" t="s">
        <v>101</v>
      </c>
      <c r="B20" s="84" t="s">
        <v>82</v>
      </c>
      <c r="C20" s="85"/>
      <c r="D20" s="85"/>
      <c r="E20" s="85"/>
      <c r="F20" s="85"/>
      <c r="G20" s="85"/>
      <c r="H20" s="86"/>
    </row>
    <row r="21" spans="1:8">
      <c r="A21" s="82" t="s">
        <v>102</v>
      </c>
      <c r="B21" s="84" t="s">
        <v>83</v>
      </c>
      <c r="C21" s="85"/>
      <c r="D21" s="85"/>
      <c r="E21" s="85"/>
      <c r="F21" s="85"/>
      <c r="G21" s="85"/>
      <c r="H21" s="86"/>
    </row>
    <row r="22" spans="1:8">
      <c r="A22" s="82" t="s">
        <v>103</v>
      </c>
      <c r="B22" s="84" t="s">
        <v>84</v>
      </c>
      <c r="C22" s="85"/>
      <c r="D22" s="85"/>
      <c r="E22" s="85"/>
      <c r="F22" s="85"/>
      <c r="G22" s="85"/>
      <c r="H22" s="86"/>
    </row>
    <row r="23" spans="1:8">
      <c r="A23" s="82" t="s">
        <v>104</v>
      </c>
      <c r="B23" s="84" t="s">
        <v>85</v>
      </c>
      <c r="C23" s="85"/>
      <c r="D23" s="85"/>
      <c r="E23" s="85"/>
      <c r="F23" s="85"/>
      <c r="G23" s="85"/>
      <c r="H23" s="86"/>
    </row>
    <row r="24" spans="1:8" ht="15.75">
      <c r="B24" s="87"/>
      <c r="C24" s="88"/>
      <c r="D24" s="88"/>
      <c r="E24" s="88"/>
      <c r="F24" s="88"/>
      <c r="G24" s="88"/>
      <c r="H24" s="89"/>
    </row>
  </sheetData>
  <mergeCells count="20">
    <mergeCell ref="B16:H16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23:H23"/>
    <mergeCell ref="B24:H24"/>
    <mergeCell ref="B17:H17"/>
    <mergeCell ref="B18:H18"/>
    <mergeCell ref="B19:H19"/>
    <mergeCell ref="B20:H20"/>
    <mergeCell ref="B21:H21"/>
    <mergeCell ref="B22:H22"/>
  </mergeCells>
  <hyperlinks>
    <hyperlink ref="B5:H5" location="Sinaloa!A1" display="Sinaloa: Principales indicadores de vivienda en los años 2000 y 2010."/>
    <hyperlink ref="B6:H6" location="Culiacán!A1" display="Culiacán: Principales indicadores de vivienda en los años 2000 y 2010."/>
    <hyperlink ref="B7:H7" location="Mazatlán!A1" display="Mazatlán: Principales indicadores de vivienda en los años 2000 y 2010."/>
    <hyperlink ref="B8:H8" location="Guasave!A1" display="Guasave: Principales indicadores de vivienda en los años 2000 y 2010."/>
    <hyperlink ref="B9:H9" location="Ahome!A1" display="Ahome: Principales indicadores de vivienda en los años 2000 y 2010."/>
    <hyperlink ref="B10:H10" location="Angostura!A1" display="Angostura: Principales indicadores de vivienda en los años 2000 y 2010."/>
    <hyperlink ref="B11:H11" location="Badiraguato!A1" display="Badiraguato: Principales indicadores de vivienda en los años 2000 y 2010."/>
    <hyperlink ref="B12:H12" location="Choix!A1" display="Choix: Principales indicadores de vivienda en los años 2000 y 2010."/>
    <hyperlink ref="B13:H13" location="Concordia!A1" display="Concordia: Principales indicadores de vivienda en los años 2000 y 2010."/>
    <hyperlink ref="B14:H14" location="Cosalá!A1" display="Cosalá: Principales indicadores de vivienda en los años 2000 y 2010."/>
    <hyperlink ref="B15:H15" location="'El Fuerte'!A1" display="El Fuerte: Principales indicadores de vivienda en los años 2000 y 2010."/>
    <hyperlink ref="B16:H16" location="Elota!A1" display="Elota: Principales indicadores de vivienda en los años 2000 y 2010."/>
    <hyperlink ref="B17:H17" location="Escuinapa!A1" display="Escuinapa: Principales indicadores de vivienda en los años 2000 y 2010."/>
    <hyperlink ref="B18:H18" location="Mocorito!A1" display="Mocorito: Principales indicadores de vivienda en los años 2000 y 2010."/>
    <hyperlink ref="B19:H19" location="Navolato!A1" display="Navolato: Principales indicadores de vivienda en los años 2000 y 2010."/>
    <hyperlink ref="B20:H20" location="Rosario!A1" display="Rosario: Principales indicadores de vivienda en los años 2000 y 2010."/>
    <hyperlink ref="B21:H21" location="'Salvador A.'!A1" display="Salvador Alvarado: Principales indicadores de vivienda en los años 2000 y 2010."/>
    <hyperlink ref="B22:H22" location="'San Ignacio'!A1" display="San Ignacio: Principales indicadores de vivienda en los años 2000 y 2010."/>
    <hyperlink ref="B23:H23" location="'Sinaloa de leyva'!A1" display="Sinaloa de Leyva: Principales indicadores de vivienda en los años 2000 y 2010.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4.5" customHeight="1" thickBot="1">
      <c r="A1" s="93" t="s">
        <v>56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6414</v>
      </c>
      <c r="C4" s="15">
        <v>7350</v>
      </c>
      <c r="D4" s="3"/>
      <c r="E4" s="16"/>
      <c r="F4" s="14">
        <f>C4-B4</f>
        <v>936</v>
      </c>
      <c r="G4" s="17">
        <f>((C4/B4)-1)*100</f>
        <v>14.593077642656693</v>
      </c>
    </row>
    <row r="5" spans="1:7" ht="15.75" thickBot="1">
      <c r="A5" s="18" t="s">
        <v>7</v>
      </c>
      <c r="B5" s="19">
        <v>6384</v>
      </c>
      <c r="C5" s="20">
        <v>7347</v>
      </c>
      <c r="D5" s="21">
        <f>(B5/$B$5)*100</f>
        <v>100</v>
      </c>
      <c r="E5" s="22">
        <f>(C5/$C$5)*100</f>
        <v>100</v>
      </c>
      <c r="F5" s="19">
        <f t="shared" ref="F5:F26" si="0">C5-B5</f>
        <v>963</v>
      </c>
      <c r="G5" s="23">
        <f>((C5/B5)-1)*100</f>
        <v>15.084586466165417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297</v>
      </c>
      <c r="C7" s="31">
        <v>498</v>
      </c>
      <c r="D7" s="32">
        <f>(B7/$B$5)*100</f>
        <v>4.6522556390977448</v>
      </c>
      <c r="E7" s="33">
        <f>(C7/$C$5)*100</f>
        <v>6.7782768476929363</v>
      </c>
      <c r="F7" s="30">
        <f t="shared" si="0"/>
        <v>201</v>
      </c>
      <c r="G7" s="7">
        <f>((C7/B7)-1)*100</f>
        <v>67.676767676767668</v>
      </c>
    </row>
    <row r="8" spans="1:7">
      <c r="A8" s="5" t="s">
        <v>10</v>
      </c>
      <c r="B8" s="30">
        <v>1476</v>
      </c>
      <c r="C8" s="31">
        <v>1715</v>
      </c>
      <c r="D8" s="32">
        <f>(B8/$B$5)*100</f>
        <v>23.1203007518797</v>
      </c>
      <c r="E8" s="33">
        <f>(C8/$C$5)*100</f>
        <v>23.342861031713625</v>
      </c>
      <c r="F8" s="30">
        <f t="shared" si="0"/>
        <v>239</v>
      </c>
      <c r="G8" s="7">
        <f t="shared" ref="G8:G26" si="1">((C8/B8)-1)*100</f>
        <v>16.192411924119241</v>
      </c>
    </row>
    <row r="9" spans="1:7">
      <c r="A9" s="5" t="s">
        <v>11</v>
      </c>
      <c r="B9" s="30">
        <v>1925</v>
      </c>
      <c r="C9" s="31">
        <v>2120</v>
      </c>
      <c r="D9" s="32">
        <f>(B9/$B$5)*100</f>
        <v>30.153508771929825</v>
      </c>
      <c r="E9" s="33">
        <f>(C9/$C$5)*100</f>
        <v>28.855315094596435</v>
      </c>
      <c r="F9" s="30">
        <f t="shared" si="0"/>
        <v>195</v>
      </c>
      <c r="G9" s="7">
        <f t="shared" si="1"/>
        <v>10.129870129870122</v>
      </c>
    </row>
    <row r="10" spans="1:7">
      <c r="A10" s="5" t="s">
        <v>12</v>
      </c>
      <c r="B10" s="30">
        <v>1376</v>
      </c>
      <c r="C10" s="31">
        <v>1680</v>
      </c>
      <c r="D10" s="32">
        <f>(B10/$B$5)*100</f>
        <v>21.553884711779446</v>
      </c>
      <c r="E10" s="33">
        <f>(C10/$C$5)*100</f>
        <v>22.866476112699061</v>
      </c>
      <c r="F10" s="30">
        <f t="shared" si="0"/>
        <v>304</v>
      </c>
      <c r="G10" s="7">
        <f t="shared" si="1"/>
        <v>22.093023255813947</v>
      </c>
    </row>
    <row r="11" spans="1:7">
      <c r="A11" s="5" t="s">
        <v>13</v>
      </c>
      <c r="B11" s="30">
        <v>1310</v>
      </c>
      <c r="C11" s="31">
        <v>1334</v>
      </c>
      <c r="D11" s="32">
        <f>(B11/$B$5)*100</f>
        <v>20.520050125313283</v>
      </c>
      <c r="E11" s="33">
        <f>(C11/$C$5)*100</f>
        <v>18.157070913297947</v>
      </c>
      <c r="F11" s="30">
        <f t="shared" si="0"/>
        <v>24</v>
      </c>
      <c r="G11" s="7">
        <f t="shared" si="1"/>
        <v>1.8320610687022842</v>
      </c>
    </row>
    <row r="12" spans="1:7">
      <c r="A12" s="5" t="s">
        <v>14</v>
      </c>
      <c r="B12" s="30">
        <v>27685</v>
      </c>
      <c r="C12" s="31">
        <v>28484</v>
      </c>
      <c r="D12" s="32"/>
      <c r="E12" s="33"/>
      <c r="F12" s="30">
        <f>C12-B12</f>
        <v>799</v>
      </c>
      <c r="G12" s="7">
        <f>((C12/B12)-1)*100</f>
        <v>2.8860393715008037</v>
      </c>
    </row>
    <row r="13" spans="1:7" ht="15.75" thickBot="1">
      <c r="A13" s="5" t="s">
        <v>15</v>
      </c>
      <c r="B13" s="34">
        <v>4.34</v>
      </c>
      <c r="C13" s="35">
        <v>3.8769565809173812</v>
      </c>
      <c r="D13" s="32"/>
      <c r="E13" s="33"/>
      <c r="F13" s="34">
        <f t="shared" si="0"/>
        <v>-0.4630434190826187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5030</v>
      </c>
      <c r="C15" s="36">
        <v>6294</v>
      </c>
      <c r="D15" s="32">
        <f>(B15/$B$5)*100</f>
        <v>78.790726817042611</v>
      </c>
      <c r="E15" s="33">
        <f t="shared" ref="E15:E19" si="2">(C15/$C$5)*100</f>
        <v>85.667619436504694</v>
      </c>
      <c r="F15" s="30">
        <f t="shared" si="0"/>
        <v>1264</v>
      </c>
      <c r="G15" s="7">
        <f t="shared" si="1"/>
        <v>25.129224652087466</v>
      </c>
    </row>
    <row r="16" spans="1:7">
      <c r="A16" s="5" t="s">
        <v>18</v>
      </c>
      <c r="B16" s="30">
        <v>4835</v>
      </c>
      <c r="C16" s="36">
        <v>6393</v>
      </c>
      <c r="D16" s="32">
        <f t="shared" ref="D16:D20" si="3">(B16/$B$5)*100</f>
        <v>75.736215538847119</v>
      </c>
      <c r="E16" s="33">
        <f t="shared" si="2"/>
        <v>87.015108207431595</v>
      </c>
      <c r="F16" s="30">
        <f t="shared" si="0"/>
        <v>1558</v>
      </c>
      <c r="G16" s="7">
        <f t="shared" si="1"/>
        <v>32.223371251292662</v>
      </c>
    </row>
    <row r="17" spans="1:11">
      <c r="A17" s="5" t="s">
        <v>19</v>
      </c>
      <c r="B17" s="30">
        <v>5786</v>
      </c>
      <c r="C17" s="36">
        <v>6927</v>
      </c>
      <c r="D17" s="32">
        <f t="shared" si="3"/>
        <v>90.632832080200501</v>
      </c>
      <c r="E17" s="33">
        <f t="shared" si="2"/>
        <v>94.283380971825238</v>
      </c>
      <c r="F17" s="30">
        <f t="shared" si="0"/>
        <v>1141</v>
      </c>
      <c r="G17" s="7">
        <f t="shared" si="1"/>
        <v>19.7200138264777</v>
      </c>
    </row>
    <row r="18" spans="1:11">
      <c r="A18" s="37" t="s">
        <v>20</v>
      </c>
      <c r="B18" s="30">
        <v>5352</v>
      </c>
      <c r="C18" s="36">
        <v>6303</v>
      </c>
      <c r="D18" s="32">
        <f t="shared" si="3"/>
        <v>83.834586466165419</v>
      </c>
      <c r="E18" s="33">
        <f t="shared" si="2"/>
        <v>85.790118415679871</v>
      </c>
      <c r="F18" s="30">
        <f t="shared" si="0"/>
        <v>951</v>
      </c>
      <c r="G18" s="7">
        <f t="shared" si="1"/>
        <v>17.769058295964136</v>
      </c>
    </row>
    <row r="19" spans="1:11">
      <c r="A19" s="5" t="s">
        <v>21</v>
      </c>
      <c r="B19" s="30">
        <v>4220</v>
      </c>
      <c r="C19" s="36">
        <v>6297</v>
      </c>
      <c r="D19" s="32">
        <f t="shared" si="3"/>
        <v>66.102756892230573</v>
      </c>
      <c r="E19" s="33">
        <f t="shared" si="2"/>
        <v>85.708452429563081</v>
      </c>
      <c r="F19" s="30">
        <f t="shared" si="0"/>
        <v>2077</v>
      </c>
      <c r="G19" s="7">
        <f t="shared" si="1"/>
        <v>49.218009478672982</v>
      </c>
    </row>
    <row r="20" spans="1:11" ht="15.75" thickBot="1">
      <c r="A20" s="38" t="s">
        <v>22</v>
      </c>
      <c r="B20" s="30">
        <v>3932</v>
      </c>
      <c r="C20" s="36">
        <v>5679</v>
      </c>
      <c r="D20" s="32">
        <f t="shared" si="3"/>
        <v>61.591478696741852</v>
      </c>
      <c r="E20" s="33">
        <f>(C20/$C$5)*100</f>
        <v>77.296855859534503</v>
      </c>
      <c r="F20" s="30">
        <f t="shared" si="0"/>
        <v>1747</v>
      </c>
      <c r="G20" s="7">
        <f>((C20/B20)-1)*100</f>
        <v>44.430315361139371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504</v>
      </c>
      <c r="C22" s="36">
        <v>372</v>
      </c>
      <c r="D22" s="32">
        <f t="shared" ref="D22:D27" si="4">(B22/$B$5)*100</f>
        <v>7.8947368421052628</v>
      </c>
      <c r="E22" s="33">
        <f t="shared" ref="E22:E26" si="5">(C22/$C$5)*100</f>
        <v>5.0632911392405067</v>
      </c>
      <c r="F22" s="30">
        <f t="shared" si="0"/>
        <v>-132</v>
      </c>
      <c r="G22" s="7">
        <f t="shared" si="1"/>
        <v>-26.190476190476186</v>
      </c>
      <c r="K22" s="40"/>
    </row>
    <row r="23" spans="1:11">
      <c r="A23" s="5" t="s">
        <v>25</v>
      </c>
      <c r="B23" s="30">
        <v>5045</v>
      </c>
      <c r="C23" s="36">
        <v>6563</v>
      </c>
      <c r="D23" s="32">
        <f t="shared" si="4"/>
        <v>79.025689223057654</v>
      </c>
      <c r="E23" s="33">
        <f t="shared" si="5"/>
        <v>89.328977814073767</v>
      </c>
      <c r="F23" s="30">
        <f t="shared" si="0"/>
        <v>1518</v>
      </c>
      <c r="G23" s="7">
        <f t="shared" si="1"/>
        <v>30.08919722497523</v>
      </c>
      <c r="K23" s="40"/>
    </row>
    <row r="24" spans="1:11">
      <c r="A24" s="5" t="s">
        <v>26</v>
      </c>
      <c r="B24" s="30">
        <v>4196</v>
      </c>
      <c r="C24" s="36">
        <v>6176</v>
      </c>
      <c r="D24" s="32">
        <f>(B24/$B$5)*100</f>
        <v>65.726817042606513</v>
      </c>
      <c r="E24" s="33">
        <f t="shared" si="5"/>
        <v>84.06152170954131</v>
      </c>
      <c r="F24" s="30">
        <f t="shared" si="0"/>
        <v>1980</v>
      </c>
      <c r="G24" s="7">
        <f t="shared" si="1"/>
        <v>47.18779790276453</v>
      </c>
      <c r="K24" s="40"/>
    </row>
    <row r="25" spans="1:11">
      <c r="A25" s="5" t="s">
        <v>27</v>
      </c>
      <c r="B25" s="30">
        <v>2774</v>
      </c>
      <c r="C25" s="36">
        <v>4625</v>
      </c>
      <c r="D25" s="32">
        <f t="shared" si="4"/>
        <v>43.452380952380956</v>
      </c>
      <c r="E25" s="33">
        <f t="shared" si="5"/>
        <v>62.950864298353068</v>
      </c>
      <c r="F25" s="30">
        <f t="shared" si="0"/>
        <v>1851</v>
      </c>
      <c r="G25" s="7">
        <f t="shared" si="1"/>
        <v>66.726748377793797</v>
      </c>
      <c r="K25" s="40"/>
    </row>
    <row r="26" spans="1:11">
      <c r="A26" s="5" t="s">
        <v>28</v>
      </c>
      <c r="B26" s="30">
        <v>891</v>
      </c>
      <c r="C26" s="36">
        <v>2241</v>
      </c>
      <c r="D26" s="32">
        <f t="shared" si="4"/>
        <v>13.956766917293233</v>
      </c>
      <c r="E26" s="33">
        <f t="shared" si="5"/>
        <v>30.502245814618213</v>
      </c>
      <c r="F26" s="30">
        <f t="shared" si="0"/>
        <v>1350</v>
      </c>
      <c r="G26" s="7">
        <f t="shared" si="1"/>
        <v>151.5151515151515</v>
      </c>
      <c r="K26" s="40"/>
    </row>
    <row r="27" spans="1:11" ht="15.75" thickBot="1">
      <c r="A27" s="5" t="s">
        <v>29</v>
      </c>
      <c r="B27" s="30">
        <v>1214</v>
      </c>
      <c r="C27" s="36">
        <v>2416</v>
      </c>
      <c r="D27" s="32">
        <f t="shared" si="4"/>
        <v>19.016290726817044</v>
      </c>
      <c r="E27" s="33">
        <f>(C27/$C$5)*100</f>
        <v>32.884170409691031</v>
      </c>
      <c r="F27" s="30">
        <f>C27-B27</f>
        <v>1202</v>
      </c>
      <c r="G27" s="7">
        <f>((C27/B27)-1)*100</f>
        <v>99.011532125205932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990</v>
      </c>
      <c r="D29" s="32"/>
      <c r="E29" s="7">
        <f>(C29/$C$5)*100</f>
        <v>13.47488770926909</v>
      </c>
      <c r="F29" s="36"/>
      <c r="G29" s="7"/>
      <c r="K29" s="40"/>
    </row>
    <row r="30" spans="1:11">
      <c r="A30" s="5" t="s">
        <v>33</v>
      </c>
      <c r="B30" s="30"/>
      <c r="C30" s="36">
        <v>693</v>
      </c>
      <c r="D30" s="32"/>
      <c r="E30" s="7">
        <f>(C30/$C$5)*100</f>
        <v>9.4324213964883619</v>
      </c>
      <c r="F30" s="36"/>
      <c r="G30" s="7"/>
      <c r="K30" s="40"/>
    </row>
    <row r="31" spans="1:11">
      <c r="A31" s="5" t="s">
        <v>34</v>
      </c>
      <c r="B31" s="30"/>
      <c r="C31" s="36">
        <v>3562</v>
      </c>
      <c r="D31" s="32"/>
      <c r="E31" s="7">
        <f>(C31/$C$5)*100</f>
        <v>48.482373757996463</v>
      </c>
      <c r="F31" s="36"/>
      <c r="G31" s="7"/>
      <c r="K31" s="40"/>
    </row>
    <row r="32" spans="1:11">
      <c r="A32" s="5" t="s">
        <v>35</v>
      </c>
      <c r="B32" s="30"/>
      <c r="C32" s="36">
        <v>1072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783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1.5" customHeight="1" thickBot="1">
      <c r="A1" s="93" t="s">
        <v>57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3368</v>
      </c>
      <c r="C4" s="15">
        <v>3668</v>
      </c>
      <c r="D4" s="3"/>
      <c r="E4" s="16"/>
      <c r="F4" s="14">
        <f>C4-B4</f>
        <v>300</v>
      </c>
      <c r="G4" s="17">
        <f>((C4/B4)-1)*100</f>
        <v>8.9073634204275507</v>
      </c>
    </row>
    <row r="5" spans="1:7" ht="15.75" thickBot="1">
      <c r="A5" s="18" t="s">
        <v>7</v>
      </c>
      <c r="B5" s="19">
        <v>3347</v>
      </c>
      <c r="C5" s="20">
        <v>3664</v>
      </c>
      <c r="D5" s="21">
        <f>(B5/$B$5)*100</f>
        <v>100</v>
      </c>
      <c r="E5" s="22">
        <f>(C5/$C$5)*100</f>
        <v>100</v>
      </c>
      <c r="F5" s="19">
        <f t="shared" ref="F5:F26" si="0">C5-B5</f>
        <v>317</v>
      </c>
      <c r="G5" s="23">
        <f>((C5/B5)-1)*100</f>
        <v>9.4711682103376216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229</v>
      </c>
      <c r="C7" s="31">
        <v>209</v>
      </c>
      <c r="D7" s="32">
        <f>(B7/$B$5)*100</f>
        <v>6.8419480131461015</v>
      </c>
      <c r="E7" s="33">
        <f>(C7/$C$5)*100</f>
        <v>5.7041484716157207</v>
      </c>
      <c r="F7" s="30">
        <f t="shared" si="0"/>
        <v>-20</v>
      </c>
      <c r="G7" s="7">
        <f>((C7/B7)-1)*100</f>
        <v>-8.7336244541484689</v>
      </c>
    </row>
    <row r="8" spans="1:7">
      <c r="A8" s="5" t="s">
        <v>10</v>
      </c>
      <c r="B8" s="30">
        <v>705</v>
      </c>
      <c r="C8" s="31">
        <v>744</v>
      </c>
      <c r="D8" s="32">
        <f>(B8/$B$5)*100</f>
        <v>21.06363907977293</v>
      </c>
      <c r="E8" s="33">
        <f>(C8/$C$5)*100</f>
        <v>20.305676855895197</v>
      </c>
      <c r="F8" s="30">
        <f t="shared" si="0"/>
        <v>39</v>
      </c>
      <c r="G8" s="7">
        <f t="shared" ref="G8:G26" si="1">((C8/B8)-1)*100</f>
        <v>5.5319148936170182</v>
      </c>
    </row>
    <row r="9" spans="1:7">
      <c r="A9" s="5" t="s">
        <v>11</v>
      </c>
      <c r="B9" s="30">
        <v>1289</v>
      </c>
      <c r="C9" s="31">
        <v>1370</v>
      </c>
      <c r="D9" s="32">
        <f>(B9/$B$5)*100</f>
        <v>38.512100388407525</v>
      </c>
      <c r="E9" s="33">
        <f>(C9/$C$5)*100</f>
        <v>37.390829694323145</v>
      </c>
      <c r="F9" s="30">
        <f t="shared" si="0"/>
        <v>81</v>
      </c>
      <c r="G9" s="7">
        <f t="shared" si="1"/>
        <v>6.2839410395655548</v>
      </c>
    </row>
    <row r="10" spans="1:7">
      <c r="A10" s="5" t="s">
        <v>12</v>
      </c>
      <c r="B10" s="30">
        <v>698</v>
      </c>
      <c r="C10" s="31">
        <v>887</v>
      </c>
      <c r="D10" s="32">
        <f>(B10/$B$5)*100</f>
        <v>20.854496564087242</v>
      </c>
      <c r="E10" s="33">
        <f>(C10/$C$5)*100</f>
        <v>24.208515283842793</v>
      </c>
      <c r="F10" s="30">
        <f t="shared" si="0"/>
        <v>189</v>
      </c>
      <c r="G10" s="7">
        <f t="shared" si="1"/>
        <v>27.077363896848141</v>
      </c>
    </row>
    <row r="11" spans="1:7">
      <c r="A11" s="5" t="s">
        <v>13</v>
      </c>
      <c r="B11" s="30">
        <v>426</v>
      </c>
      <c r="C11" s="31">
        <v>454</v>
      </c>
      <c r="D11" s="32">
        <f>(B11/$B$5)*100</f>
        <v>12.727815954586196</v>
      </c>
      <c r="E11" s="33">
        <f>(C11/$C$5)*100</f>
        <v>12.390829694323143</v>
      </c>
      <c r="F11" s="30">
        <f t="shared" si="0"/>
        <v>28</v>
      </c>
      <c r="G11" s="7">
        <f t="shared" si="1"/>
        <v>6.5727699530516492</v>
      </c>
    </row>
    <row r="12" spans="1:7">
      <c r="A12" s="5" t="s">
        <v>14</v>
      </c>
      <c r="B12" s="30">
        <v>17021</v>
      </c>
      <c r="C12" s="31">
        <v>16493</v>
      </c>
      <c r="D12" s="32"/>
      <c r="E12" s="33"/>
      <c r="F12" s="30">
        <f>C12-B12</f>
        <v>-528</v>
      </c>
      <c r="G12" s="7">
        <f>((C12/B12)-1)*100</f>
        <v>-3.1020504083191347</v>
      </c>
    </row>
    <row r="13" spans="1:7" ht="15.75" thickBot="1">
      <c r="A13" s="5" t="s">
        <v>15</v>
      </c>
      <c r="B13" s="34">
        <v>5.09</v>
      </c>
      <c r="C13" s="35">
        <v>4.5013646288209603</v>
      </c>
      <c r="D13" s="32"/>
      <c r="E13" s="33"/>
      <c r="F13" s="34">
        <f t="shared" si="0"/>
        <v>-0.58863537117903952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1826</v>
      </c>
      <c r="C15" s="36">
        <v>2841</v>
      </c>
      <c r="D15" s="32">
        <f>(B15/$B$5)*100</f>
        <v>54.556319091723935</v>
      </c>
      <c r="E15" s="33">
        <f t="shared" ref="E15:E19" si="2">(C15/$C$5)*100</f>
        <v>77.538209606986896</v>
      </c>
      <c r="F15" s="30">
        <f t="shared" si="0"/>
        <v>1015</v>
      </c>
      <c r="G15" s="7">
        <f t="shared" si="1"/>
        <v>55.585980284775459</v>
      </c>
    </row>
    <row r="16" spans="1:7">
      <c r="A16" s="5" t="s">
        <v>18</v>
      </c>
      <c r="B16" s="30">
        <v>2029</v>
      </c>
      <c r="C16" s="36">
        <v>2763</v>
      </c>
      <c r="D16" s="32">
        <f t="shared" ref="D16:D20" si="3">(B16/$B$5)*100</f>
        <v>60.621452046608901</v>
      </c>
      <c r="E16" s="33">
        <f t="shared" si="2"/>
        <v>75.409388646288207</v>
      </c>
      <c r="F16" s="30">
        <f t="shared" si="0"/>
        <v>734</v>
      </c>
      <c r="G16" s="7">
        <f t="shared" si="1"/>
        <v>36.175455889600784</v>
      </c>
    </row>
    <row r="17" spans="1:11">
      <c r="A17" s="5" t="s">
        <v>19</v>
      </c>
      <c r="B17" s="30">
        <v>2817</v>
      </c>
      <c r="C17" s="36">
        <v>3570</v>
      </c>
      <c r="D17" s="32">
        <f t="shared" si="3"/>
        <v>84.164923812369281</v>
      </c>
      <c r="E17" s="33">
        <f t="shared" si="2"/>
        <v>97.43449781659389</v>
      </c>
      <c r="F17" s="30">
        <f t="shared" si="0"/>
        <v>753</v>
      </c>
      <c r="G17" s="7">
        <f t="shared" si="1"/>
        <v>26.730564430244954</v>
      </c>
    </row>
    <row r="18" spans="1:11">
      <c r="A18" s="37" t="s">
        <v>20</v>
      </c>
      <c r="B18" s="30">
        <v>2311</v>
      </c>
      <c r="C18" s="36">
        <v>2466</v>
      </c>
      <c r="D18" s="32">
        <f t="shared" si="3"/>
        <v>69.046907678518082</v>
      </c>
      <c r="E18" s="33">
        <f t="shared" si="2"/>
        <v>67.303493449781655</v>
      </c>
      <c r="F18" s="30">
        <f t="shared" si="0"/>
        <v>155</v>
      </c>
      <c r="G18" s="7">
        <f t="shared" si="1"/>
        <v>6.7070532237126779</v>
      </c>
    </row>
    <row r="19" spans="1:11">
      <c r="A19" s="5" t="s">
        <v>21</v>
      </c>
      <c r="B19" s="30">
        <v>1542</v>
      </c>
      <c r="C19" s="36">
        <v>2679</v>
      </c>
      <c r="D19" s="32">
        <f t="shared" si="3"/>
        <v>46.071108455333132</v>
      </c>
      <c r="E19" s="33">
        <f t="shared" si="2"/>
        <v>73.116812227074234</v>
      </c>
      <c r="F19" s="30">
        <f t="shared" si="0"/>
        <v>1137</v>
      </c>
      <c r="G19" s="7">
        <f t="shared" si="1"/>
        <v>73.735408560311285</v>
      </c>
    </row>
    <row r="20" spans="1:11" ht="15.75" thickBot="1">
      <c r="A20" s="38" t="s">
        <v>22</v>
      </c>
      <c r="B20" s="30">
        <v>1232</v>
      </c>
      <c r="C20" s="36">
        <v>2008</v>
      </c>
      <c r="D20" s="32">
        <f t="shared" si="3"/>
        <v>36.809082760681207</v>
      </c>
      <c r="E20" s="33">
        <f>(C20/$C$5)*100</f>
        <v>54.803493449781662</v>
      </c>
      <c r="F20" s="30">
        <f t="shared" si="0"/>
        <v>776</v>
      </c>
      <c r="G20" s="7">
        <f>((C20/B20)-1)*100</f>
        <v>62.987012987012989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494</v>
      </c>
      <c r="C22" s="36">
        <v>148</v>
      </c>
      <c r="D22" s="32">
        <f t="shared" ref="D22:D27" si="4">(B22/$B$5)*100</f>
        <v>14.759486106961459</v>
      </c>
      <c r="E22" s="33">
        <f t="shared" ref="E22:E26" si="5">(C22/$C$5)*100</f>
        <v>4.0393013100436681</v>
      </c>
      <c r="F22" s="30">
        <f t="shared" si="0"/>
        <v>-346</v>
      </c>
      <c r="G22" s="7">
        <f t="shared" si="1"/>
        <v>-70.040485829959522</v>
      </c>
      <c r="K22" s="40"/>
    </row>
    <row r="23" spans="1:11">
      <c r="A23" s="5" t="s">
        <v>25</v>
      </c>
      <c r="B23" s="30">
        <v>1960</v>
      </c>
      <c r="C23" s="36">
        <v>3125</v>
      </c>
      <c r="D23" s="32">
        <f t="shared" si="4"/>
        <v>58.559904391992831</v>
      </c>
      <c r="E23" s="33">
        <f t="shared" si="5"/>
        <v>85.289301310043669</v>
      </c>
      <c r="F23" s="30">
        <f t="shared" si="0"/>
        <v>1165</v>
      </c>
      <c r="G23" s="7">
        <f t="shared" si="1"/>
        <v>59.438775510204088</v>
      </c>
      <c r="K23" s="40"/>
    </row>
    <row r="24" spans="1:11">
      <c r="A24" s="5" t="s">
        <v>26</v>
      </c>
      <c r="B24" s="30">
        <v>2148</v>
      </c>
      <c r="C24" s="36">
        <v>3256</v>
      </c>
      <c r="D24" s="32">
        <f>(B24/$B$5)*100</f>
        <v>64.176874813265613</v>
      </c>
      <c r="E24" s="33">
        <f t="shared" si="5"/>
        <v>88.864628820960704</v>
      </c>
      <c r="F24" s="30">
        <f t="shared" si="0"/>
        <v>1108</v>
      </c>
      <c r="G24" s="7">
        <f t="shared" si="1"/>
        <v>51.582867783985108</v>
      </c>
      <c r="K24" s="40"/>
    </row>
    <row r="25" spans="1:11">
      <c r="A25" s="5" t="s">
        <v>27</v>
      </c>
      <c r="B25" s="30">
        <v>988</v>
      </c>
      <c r="C25" s="36">
        <v>2181</v>
      </c>
      <c r="D25" s="32">
        <f t="shared" si="4"/>
        <v>29.518972213922918</v>
      </c>
      <c r="E25" s="33">
        <f t="shared" si="5"/>
        <v>59.525109170305676</v>
      </c>
      <c r="F25" s="30">
        <f t="shared" si="0"/>
        <v>1193</v>
      </c>
      <c r="G25" s="7">
        <f t="shared" si="1"/>
        <v>120.74898785425101</v>
      </c>
      <c r="K25" s="40"/>
    </row>
    <row r="26" spans="1:11">
      <c r="A26" s="5" t="s">
        <v>28</v>
      </c>
      <c r="B26" s="30">
        <v>408</v>
      </c>
      <c r="C26" s="36">
        <v>824</v>
      </c>
      <c r="D26" s="32">
        <f t="shared" si="4"/>
        <v>12.190020914251569</v>
      </c>
      <c r="E26" s="33">
        <f t="shared" si="5"/>
        <v>22.489082969432314</v>
      </c>
      <c r="F26" s="30">
        <f t="shared" si="0"/>
        <v>416</v>
      </c>
      <c r="G26" s="7">
        <f t="shared" si="1"/>
        <v>101.96078431372548</v>
      </c>
      <c r="K26" s="40"/>
    </row>
    <row r="27" spans="1:11" ht="15.75" thickBot="1">
      <c r="A27" s="5" t="s">
        <v>29</v>
      </c>
      <c r="B27" s="30">
        <v>919</v>
      </c>
      <c r="C27" s="36">
        <v>1704</v>
      </c>
      <c r="D27" s="32">
        <f t="shared" si="4"/>
        <v>27.457424559306844</v>
      </c>
      <c r="E27" s="33">
        <f>(C27/$C$5)*100</f>
        <v>46.506550218340607</v>
      </c>
      <c r="F27" s="30">
        <f>C27-B27</f>
        <v>785</v>
      </c>
      <c r="G27" s="7">
        <f>((C27/B27)-1)*100</f>
        <v>85.418933623503818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322</v>
      </c>
      <c r="D29" s="32"/>
      <c r="E29" s="7">
        <f>(C29/$C$5)*100</f>
        <v>8.7882096069869</v>
      </c>
      <c r="F29" s="36"/>
      <c r="G29" s="7"/>
      <c r="K29" s="40"/>
    </row>
    <row r="30" spans="1:11">
      <c r="A30" s="5" t="s">
        <v>33</v>
      </c>
      <c r="B30" s="30"/>
      <c r="C30" s="36">
        <v>238</v>
      </c>
      <c r="D30" s="32"/>
      <c r="E30" s="7">
        <f>(C30/$C$5)*100</f>
        <v>6.4956331877729259</v>
      </c>
      <c r="F30" s="36"/>
      <c r="G30" s="7"/>
      <c r="K30" s="40"/>
    </row>
    <row r="31" spans="1:11">
      <c r="A31" s="5" t="s">
        <v>34</v>
      </c>
      <c r="B31" s="30"/>
      <c r="C31" s="36">
        <v>1591</v>
      </c>
      <c r="D31" s="32"/>
      <c r="E31" s="7">
        <f>(C31/$C$5)*100</f>
        <v>43.422489082969435</v>
      </c>
      <c r="F31" s="36"/>
      <c r="G31" s="7"/>
      <c r="K31" s="40"/>
    </row>
    <row r="32" spans="1:11">
      <c r="A32" s="5" t="s">
        <v>35</v>
      </c>
      <c r="B32" s="30"/>
      <c r="C32" s="36">
        <v>741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194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2.25" customHeight="1" thickBot="1">
      <c r="A1" s="93" t="s">
        <v>58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19705</v>
      </c>
      <c r="C4" s="15">
        <v>23907</v>
      </c>
      <c r="D4" s="3"/>
      <c r="E4" s="16"/>
      <c r="F4" s="14">
        <f>C4-B4</f>
        <v>4202</v>
      </c>
      <c r="G4" s="17">
        <f>((C4/B4)-1)*100</f>
        <v>21.324536919563553</v>
      </c>
    </row>
    <row r="5" spans="1:7" ht="15.75" thickBot="1">
      <c r="A5" s="18" t="s">
        <v>7</v>
      </c>
      <c r="B5" s="19">
        <v>19630</v>
      </c>
      <c r="C5" s="20">
        <v>23863</v>
      </c>
      <c r="D5" s="21">
        <f>(B5/$B$5)*100</f>
        <v>100</v>
      </c>
      <c r="E5" s="22">
        <f>(C5/$C$5)*100</f>
        <v>100</v>
      </c>
      <c r="F5" s="19">
        <f t="shared" ref="F5:F26" si="0">C5-B5</f>
        <v>4233</v>
      </c>
      <c r="G5" s="23">
        <f>((C5/B5)-1)*100</f>
        <v>21.563932755985739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2517</v>
      </c>
      <c r="C7" s="31">
        <v>2379</v>
      </c>
      <c r="D7" s="32">
        <f>(B7/$B$5)*100</f>
        <v>12.8222109016811</v>
      </c>
      <c r="E7" s="33">
        <f>(C7/$C$5)*100</f>
        <v>9.9694087080417386</v>
      </c>
      <c r="F7" s="30">
        <f t="shared" si="0"/>
        <v>-138</v>
      </c>
      <c r="G7" s="7">
        <f>((C7/B7)-1)*100</f>
        <v>-5.4827175208581602</v>
      </c>
    </row>
    <row r="8" spans="1:7">
      <c r="A8" s="5" t="s">
        <v>10</v>
      </c>
      <c r="B8" s="30">
        <v>4573</v>
      </c>
      <c r="C8" s="31">
        <v>5163</v>
      </c>
      <c r="D8" s="32">
        <f>(B8/$B$5)*100</f>
        <v>23.295975547631176</v>
      </c>
      <c r="E8" s="33">
        <f>(C8/$C$5)*100</f>
        <v>21.636005531576082</v>
      </c>
      <c r="F8" s="30">
        <f t="shared" si="0"/>
        <v>590</v>
      </c>
      <c r="G8" s="7">
        <f t="shared" ref="G8:G26" si="1">((C8/B8)-1)*100</f>
        <v>12.901815001093375</v>
      </c>
    </row>
    <row r="9" spans="1:7">
      <c r="A9" s="5" t="s">
        <v>11</v>
      </c>
      <c r="B9" s="30">
        <v>4685</v>
      </c>
      <c r="C9" s="31">
        <v>5899</v>
      </c>
      <c r="D9" s="32">
        <f>(B9/$B$5)*100</f>
        <v>23.866530820173203</v>
      </c>
      <c r="E9" s="33">
        <f>(C9/$C$5)*100</f>
        <v>24.720278255039183</v>
      </c>
      <c r="F9" s="30">
        <f t="shared" si="0"/>
        <v>1214</v>
      </c>
      <c r="G9" s="7">
        <f t="shared" si="1"/>
        <v>25.912486659551771</v>
      </c>
    </row>
    <row r="10" spans="1:7">
      <c r="A10" s="5" t="s">
        <v>12</v>
      </c>
      <c r="B10" s="30">
        <v>4090</v>
      </c>
      <c r="C10" s="31">
        <v>5529</v>
      </c>
      <c r="D10" s="32">
        <f>(B10/$B$5)*100</f>
        <v>20.835455934793686</v>
      </c>
      <c r="E10" s="33">
        <f>(C10/$C$5)*100</f>
        <v>23.169760717428655</v>
      </c>
      <c r="F10" s="30">
        <f t="shared" si="0"/>
        <v>1439</v>
      </c>
      <c r="G10" s="7">
        <f t="shared" si="1"/>
        <v>35.183374083129593</v>
      </c>
    </row>
    <row r="11" spans="1:7">
      <c r="A11" s="5" t="s">
        <v>13</v>
      </c>
      <c r="B11" s="30">
        <v>3765</v>
      </c>
      <c r="C11" s="31">
        <v>4893</v>
      </c>
      <c r="D11" s="32">
        <f>(B11/$B$5)*100</f>
        <v>19.179826795720835</v>
      </c>
      <c r="E11" s="33">
        <f>(C11/$C$5)*100</f>
        <v>20.504546787914343</v>
      </c>
      <c r="F11" s="30">
        <f t="shared" si="0"/>
        <v>1128</v>
      </c>
      <c r="G11" s="7">
        <f t="shared" si="1"/>
        <v>29.96015936254981</v>
      </c>
    </row>
    <row r="12" spans="1:7">
      <c r="A12" s="5" t="s">
        <v>14</v>
      </c>
      <c r="B12" s="30">
        <v>89032</v>
      </c>
      <c r="C12" s="31">
        <v>97074</v>
      </c>
      <c r="D12" s="32"/>
      <c r="E12" s="33"/>
      <c r="F12" s="30">
        <f>C12-B12</f>
        <v>8042</v>
      </c>
      <c r="G12" s="7">
        <f>((C12/B12)-1)*100</f>
        <v>9.0327073411806893</v>
      </c>
    </row>
    <row r="13" spans="1:7" ht="15.75" thickBot="1">
      <c r="A13" s="5" t="s">
        <v>15</v>
      </c>
      <c r="B13" s="34">
        <v>4.54</v>
      </c>
      <c r="C13" s="35">
        <v>4.067971336378494</v>
      </c>
      <c r="D13" s="32"/>
      <c r="E13" s="33"/>
      <c r="F13" s="34">
        <f t="shared" si="0"/>
        <v>-0.47202866362150608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13037</v>
      </c>
      <c r="C15" s="36">
        <v>20236</v>
      </c>
      <c r="D15" s="32">
        <f>(B15/$B$5)*100</f>
        <v>66.41365257259298</v>
      </c>
      <c r="E15" s="33">
        <f t="shared" ref="E15:E19" si="2">(C15/$C$5)*100</f>
        <v>84.800737543477339</v>
      </c>
      <c r="F15" s="30">
        <f t="shared" si="0"/>
        <v>7199</v>
      </c>
      <c r="G15" s="7">
        <f t="shared" si="1"/>
        <v>55.219759147043021</v>
      </c>
    </row>
    <row r="16" spans="1:7">
      <c r="A16" s="5" t="s">
        <v>18</v>
      </c>
      <c r="B16" s="30">
        <v>16495</v>
      </c>
      <c r="C16" s="36">
        <v>21906</v>
      </c>
      <c r="D16" s="32">
        <f t="shared" ref="D16:D20" si="3">(B16/$B$5)*100</f>
        <v>84.029546612328062</v>
      </c>
      <c r="E16" s="33">
        <f t="shared" si="2"/>
        <v>91.799019402422161</v>
      </c>
      <c r="F16" s="30">
        <f t="shared" si="0"/>
        <v>5411</v>
      </c>
      <c r="G16" s="7">
        <f t="shared" si="1"/>
        <v>32.803879963625349</v>
      </c>
    </row>
    <row r="17" spans="1:11">
      <c r="A17" s="5" t="s">
        <v>19</v>
      </c>
      <c r="B17" s="30">
        <v>18266</v>
      </c>
      <c r="C17" s="36">
        <v>23231</v>
      </c>
      <c r="D17" s="32">
        <f t="shared" si="3"/>
        <v>93.051451859398881</v>
      </c>
      <c r="E17" s="33">
        <f t="shared" si="2"/>
        <v>97.351548422243638</v>
      </c>
      <c r="F17" s="30">
        <f t="shared" si="0"/>
        <v>4965</v>
      </c>
      <c r="G17" s="7">
        <f t="shared" si="1"/>
        <v>27.181648965290695</v>
      </c>
    </row>
    <row r="18" spans="1:11">
      <c r="A18" s="37" t="s">
        <v>20</v>
      </c>
      <c r="B18" s="30">
        <v>16492</v>
      </c>
      <c r="C18" s="36">
        <v>20004</v>
      </c>
      <c r="D18" s="32">
        <f t="shared" si="3"/>
        <v>84.014263881813562</v>
      </c>
      <c r="E18" s="33">
        <f t="shared" si="2"/>
        <v>83.828521141516148</v>
      </c>
      <c r="F18" s="30">
        <f t="shared" si="0"/>
        <v>3512</v>
      </c>
      <c r="G18" s="7">
        <f t="shared" si="1"/>
        <v>21.295173417414514</v>
      </c>
    </row>
    <row r="19" spans="1:11">
      <c r="A19" s="5" t="s">
        <v>21</v>
      </c>
      <c r="B19" s="30">
        <v>8153</v>
      </c>
      <c r="C19" s="36">
        <v>15915</v>
      </c>
      <c r="D19" s="32">
        <f t="shared" si="3"/>
        <v>41.533367294956697</v>
      </c>
      <c r="E19" s="33">
        <f t="shared" si="2"/>
        <v>66.693207056950087</v>
      </c>
      <c r="F19" s="30">
        <f t="shared" si="0"/>
        <v>7762</v>
      </c>
      <c r="G19" s="7">
        <f t="shared" si="1"/>
        <v>95.204219305777002</v>
      </c>
    </row>
    <row r="20" spans="1:11" ht="15.75" thickBot="1">
      <c r="A20" s="38" t="s">
        <v>22</v>
      </c>
      <c r="B20" s="30">
        <v>7753</v>
      </c>
      <c r="C20" s="36">
        <v>14232</v>
      </c>
      <c r="D20" s="32">
        <f t="shared" si="3"/>
        <v>39.495669893020882</v>
      </c>
      <c r="E20" s="33">
        <f>(C20/$C$5)*100</f>
        <v>59.64044755479194</v>
      </c>
      <c r="F20" s="30">
        <f t="shared" si="0"/>
        <v>6479</v>
      </c>
      <c r="G20" s="7">
        <f>((C20/B20)-1)*100</f>
        <v>83.567651231781241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1278</v>
      </c>
      <c r="C22" s="36">
        <v>605</v>
      </c>
      <c r="D22" s="32">
        <f t="shared" ref="D22:D27" si="4">(B22/$B$5)*100</f>
        <v>6.5104431991849205</v>
      </c>
      <c r="E22" s="33">
        <f t="shared" ref="E22:E26" si="5">(C22/$C$5)*100</f>
        <v>2.5353057033901854</v>
      </c>
      <c r="F22" s="30">
        <f t="shared" si="0"/>
        <v>-673</v>
      </c>
      <c r="G22" s="7">
        <f t="shared" si="1"/>
        <v>-52.660406885758995</v>
      </c>
      <c r="K22" s="40"/>
    </row>
    <row r="23" spans="1:11">
      <c r="A23" s="5" t="s">
        <v>25</v>
      </c>
      <c r="B23" s="30">
        <v>16062</v>
      </c>
      <c r="C23" s="36">
        <v>21704</v>
      </c>
      <c r="D23" s="32">
        <f t="shared" si="4"/>
        <v>81.823739174732552</v>
      </c>
      <c r="E23" s="33">
        <f t="shared" si="5"/>
        <v>90.952520638645609</v>
      </c>
      <c r="F23" s="30">
        <f t="shared" si="0"/>
        <v>5642</v>
      </c>
      <c r="G23" s="7">
        <f t="shared" si="1"/>
        <v>35.126385257128632</v>
      </c>
      <c r="K23" s="40"/>
    </row>
    <row r="24" spans="1:11">
      <c r="A24" s="5" t="s">
        <v>26</v>
      </c>
      <c r="B24" s="30">
        <v>12454</v>
      </c>
      <c r="C24" s="36">
        <v>20565</v>
      </c>
      <c r="D24" s="32">
        <f>(B24/$B$5)*100</f>
        <v>63.443708609271518</v>
      </c>
      <c r="E24" s="33">
        <f t="shared" si="5"/>
        <v>86.17944097556888</v>
      </c>
      <c r="F24" s="30">
        <f t="shared" si="0"/>
        <v>8111</v>
      </c>
      <c r="G24" s="7">
        <f t="shared" si="1"/>
        <v>65.127669824955831</v>
      </c>
      <c r="K24" s="40"/>
    </row>
    <row r="25" spans="1:11">
      <c r="A25" s="5" t="s">
        <v>27</v>
      </c>
      <c r="B25" s="30">
        <v>6140</v>
      </c>
      <c r="C25" s="36">
        <v>13272</v>
      </c>
      <c r="D25" s="32">
        <f t="shared" si="4"/>
        <v>31.27865511971472</v>
      </c>
      <c r="E25" s="33">
        <f t="shared" si="5"/>
        <v>55.617483132883535</v>
      </c>
      <c r="F25" s="30">
        <f t="shared" si="0"/>
        <v>7132</v>
      </c>
      <c r="G25" s="7">
        <f t="shared" si="1"/>
        <v>116.15635179153094</v>
      </c>
      <c r="K25" s="40"/>
    </row>
    <row r="26" spans="1:11">
      <c r="A26" s="5" t="s">
        <v>28</v>
      </c>
      <c r="B26" s="30">
        <v>2697</v>
      </c>
      <c r="C26" s="36">
        <v>4659</v>
      </c>
      <c r="D26" s="32">
        <f t="shared" si="4"/>
        <v>13.739174732552218</v>
      </c>
      <c r="E26" s="33">
        <f t="shared" si="5"/>
        <v>19.523949210074175</v>
      </c>
      <c r="F26" s="30">
        <f t="shared" si="0"/>
        <v>1962</v>
      </c>
      <c r="G26" s="7">
        <f t="shared" si="1"/>
        <v>72.747497219132356</v>
      </c>
      <c r="K26" s="40"/>
    </row>
    <row r="27" spans="1:11" ht="15.75" thickBot="1">
      <c r="A27" s="5" t="s">
        <v>29</v>
      </c>
      <c r="B27" s="30">
        <v>4924</v>
      </c>
      <c r="C27" s="36">
        <v>10646</v>
      </c>
      <c r="D27" s="32">
        <f t="shared" si="4"/>
        <v>25.084055017829854</v>
      </c>
      <c r="E27" s="33">
        <f>(C27/$C$5)*100</f>
        <v>44.612999203788291</v>
      </c>
      <c r="F27" s="30">
        <f>C27-B27</f>
        <v>5722</v>
      </c>
      <c r="G27" s="7">
        <f>((C27/B27)-1)*100</f>
        <v>116.20633631194153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3500</v>
      </c>
      <c r="D29" s="32"/>
      <c r="E29" s="7">
        <f>(C29/$C$5)*100</f>
        <v>14.667057788207686</v>
      </c>
      <c r="F29" s="36"/>
      <c r="G29" s="7"/>
      <c r="K29" s="40"/>
    </row>
    <row r="30" spans="1:11">
      <c r="A30" s="5" t="s">
        <v>33</v>
      </c>
      <c r="B30" s="30"/>
      <c r="C30" s="36">
        <v>1932</v>
      </c>
      <c r="D30" s="32"/>
      <c r="E30" s="7">
        <f>(C30/$C$5)*100</f>
        <v>8.096215899090641</v>
      </c>
      <c r="F30" s="36"/>
      <c r="G30" s="7"/>
      <c r="K30" s="40"/>
    </row>
    <row r="31" spans="1:11">
      <c r="A31" s="5" t="s">
        <v>34</v>
      </c>
      <c r="B31" s="30"/>
      <c r="C31" s="36">
        <v>15356</v>
      </c>
      <c r="D31" s="32"/>
      <c r="E31" s="7">
        <f>(C31/$C$5)*100</f>
        <v>64.350668398776349</v>
      </c>
      <c r="F31" s="36"/>
      <c r="G31" s="7"/>
      <c r="K31" s="40"/>
    </row>
    <row r="32" spans="1:11">
      <c r="A32" s="5" t="s">
        <v>35</v>
      </c>
      <c r="B32" s="30"/>
      <c r="C32" s="36">
        <v>3025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961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3.75" customHeight="1" thickBot="1">
      <c r="A1" s="93" t="s">
        <v>59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10585</v>
      </c>
      <c r="C4" s="15">
        <v>10319</v>
      </c>
      <c r="D4" s="3"/>
      <c r="E4" s="16"/>
      <c r="F4" s="14">
        <f>C4-B4</f>
        <v>-266</v>
      </c>
      <c r="G4" s="17">
        <f>((C4/B4)-1)*100</f>
        <v>-2.5129900803023131</v>
      </c>
    </row>
    <row r="5" spans="1:7" ht="15.75" thickBot="1">
      <c r="A5" s="18" t="s">
        <v>7</v>
      </c>
      <c r="B5" s="19">
        <v>10542</v>
      </c>
      <c r="C5" s="20">
        <v>10304</v>
      </c>
      <c r="D5" s="21">
        <f>(B5/$B$5)*100</f>
        <v>100</v>
      </c>
      <c r="E5" s="22">
        <f>(C5/$C$5)*100</f>
        <v>100</v>
      </c>
      <c r="F5" s="19">
        <f t="shared" ref="F5:F26" si="0">C5-B5</f>
        <v>-238</v>
      </c>
      <c r="G5" s="23">
        <f>((C5/B5)-1)*100</f>
        <v>-2.2576361221779528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2627</v>
      </c>
      <c r="C7" s="31">
        <v>906</v>
      </c>
      <c r="D7" s="32">
        <f>(B7/$B$5)*100</f>
        <v>24.919370138493644</v>
      </c>
      <c r="E7" s="33">
        <f>(C7/$C$5)*100</f>
        <v>8.7927018633540364</v>
      </c>
      <c r="F7" s="30">
        <f t="shared" si="0"/>
        <v>-1721</v>
      </c>
      <c r="G7" s="7">
        <f>((C7/B7)-1)*100</f>
        <v>-65.511990864103538</v>
      </c>
    </row>
    <row r="8" spans="1:7">
      <c r="A8" s="5" t="s">
        <v>10</v>
      </c>
      <c r="B8" s="30">
        <v>2421</v>
      </c>
      <c r="C8" s="31">
        <v>2187</v>
      </c>
      <c r="D8" s="32">
        <f>(B8/$B$5)*100</f>
        <v>22.965281730221971</v>
      </c>
      <c r="E8" s="33">
        <f>(C8/$C$5)*100</f>
        <v>21.224767080745341</v>
      </c>
      <c r="F8" s="30">
        <f t="shared" si="0"/>
        <v>-234</v>
      </c>
      <c r="G8" s="7">
        <f t="shared" ref="G8:G26" si="1">((C8/B8)-1)*100</f>
        <v>-9.6654275092936786</v>
      </c>
    </row>
    <row r="9" spans="1:7">
      <c r="A9" s="5" t="s">
        <v>11</v>
      </c>
      <c r="B9" s="30">
        <v>1939</v>
      </c>
      <c r="C9" s="31">
        <v>2572</v>
      </c>
      <c r="D9" s="32">
        <f>(B9/$B$5)*100</f>
        <v>18.393094289508632</v>
      </c>
      <c r="E9" s="33">
        <f>(C9/$C$5)*100</f>
        <v>24.961180124223603</v>
      </c>
      <c r="F9" s="30">
        <f t="shared" si="0"/>
        <v>633</v>
      </c>
      <c r="G9" s="7">
        <f t="shared" si="1"/>
        <v>32.645693656523989</v>
      </c>
    </row>
    <row r="10" spans="1:7">
      <c r="A10" s="5" t="s">
        <v>12</v>
      </c>
      <c r="B10" s="30">
        <v>1797</v>
      </c>
      <c r="C10" s="31">
        <v>2402</v>
      </c>
      <c r="D10" s="32">
        <f>(B10/$B$5)*100</f>
        <v>17.046101309049515</v>
      </c>
      <c r="E10" s="33">
        <f>(C10/$C$5)*100</f>
        <v>23.311335403726709</v>
      </c>
      <c r="F10" s="30">
        <f t="shared" si="0"/>
        <v>605</v>
      </c>
      <c r="G10" s="7">
        <f t="shared" si="1"/>
        <v>33.667223149693925</v>
      </c>
    </row>
    <row r="11" spans="1:7">
      <c r="A11" s="5" t="s">
        <v>13</v>
      </c>
      <c r="B11" s="30">
        <v>1758</v>
      </c>
      <c r="C11" s="31">
        <v>2237</v>
      </c>
      <c r="D11" s="32">
        <f>(B11/$B$5)*100</f>
        <v>16.676152532726238</v>
      </c>
      <c r="E11" s="33">
        <f>(C11/$C$5)*100</f>
        <v>21.710015527950311</v>
      </c>
      <c r="F11" s="30">
        <f t="shared" si="0"/>
        <v>479</v>
      </c>
      <c r="G11" s="7">
        <f t="shared" si="1"/>
        <v>27.246871444823672</v>
      </c>
    </row>
    <row r="12" spans="1:7">
      <c r="A12" s="5" t="s">
        <v>14</v>
      </c>
      <c r="B12" s="30">
        <v>49283</v>
      </c>
      <c r="C12" s="31">
        <v>42811</v>
      </c>
      <c r="D12" s="32"/>
      <c r="E12" s="33"/>
      <c r="F12" s="30">
        <f>C12-B12</f>
        <v>-6472</v>
      </c>
      <c r="G12" s="7">
        <f>((C12/B12)-1)*100</f>
        <v>-13.132317431974517</v>
      </c>
    </row>
    <row r="13" spans="1:7" ht="15.75" thickBot="1">
      <c r="A13" s="5" t="s">
        <v>15</v>
      </c>
      <c r="B13" s="34">
        <v>4.67</v>
      </c>
      <c r="C13" s="35">
        <v>4.1547942546583849</v>
      </c>
      <c r="D13" s="32"/>
      <c r="E13" s="33"/>
      <c r="F13" s="34">
        <f t="shared" si="0"/>
        <v>-0.51520574534161501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7482</v>
      </c>
      <c r="C15" s="36">
        <v>9568</v>
      </c>
      <c r="D15" s="32">
        <f>(B15/$B$5)*100</f>
        <v>70.973249857712005</v>
      </c>
      <c r="E15" s="33">
        <f t="shared" ref="E15:E19" si="2">(C15/$C$5)*100</f>
        <v>92.857142857142861</v>
      </c>
      <c r="F15" s="30">
        <f t="shared" si="0"/>
        <v>2086</v>
      </c>
      <c r="G15" s="7">
        <f t="shared" si="1"/>
        <v>27.88024592354985</v>
      </c>
    </row>
    <row r="16" spans="1:7">
      <c r="A16" s="5" t="s">
        <v>18</v>
      </c>
      <c r="B16" s="30">
        <v>5844</v>
      </c>
      <c r="C16" s="36">
        <v>9136</v>
      </c>
      <c r="D16" s="32">
        <f t="shared" ref="D16:D20" si="3">(B16/$B$5)*100</f>
        <v>55.435401252134319</v>
      </c>
      <c r="E16" s="33">
        <f t="shared" si="2"/>
        <v>88.664596273291934</v>
      </c>
      <c r="F16" s="30">
        <f t="shared" si="0"/>
        <v>3292</v>
      </c>
      <c r="G16" s="7">
        <f t="shared" si="1"/>
        <v>56.331279945242983</v>
      </c>
    </row>
    <row r="17" spans="1:11">
      <c r="A17" s="5" t="s">
        <v>19</v>
      </c>
      <c r="B17" s="30">
        <v>10073</v>
      </c>
      <c r="C17" s="36">
        <v>10134</v>
      </c>
      <c r="D17" s="32">
        <f t="shared" si="3"/>
        <v>95.551128818061088</v>
      </c>
      <c r="E17" s="33">
        <f t="shared" si="2"/>
        <v>98.350155279503099</v>
      </c>
      <c r="F17" s="30">
        <f t="shared" si="0"/>
        <v>61</v>
      </c>
      <c r="G17" s="7">
        <f t="shared" si="1"/>
        <v>0.60557927131936751</v>
      </c>
    </row>
    <row r="18" spans="1:11">
      <c r="A18" s="37" t="s">
        <v>20</v>
      </c>
      <c r="B18" s="30">
        <v>7598</v>
      </c>
      <c r="C18" s="36">
        <v>8876</v>
      </c>
      <c r="D18" s="32">
        <f t="shared" si="3"/>
        <v>72.073610320622265</v>
      </c>
      <c r="E18" s="33">
        <f t="shared" si="2"/>
        <v>86.141304347826093</v>
      </c>
      <c r="F18" s="30">
        <f t="shared" si="0"/>
        <v>1278</v>
      </c>
      <c r="G18" s="7">
        <f t="shared" si="1"/>
        <v>16.820215846275332</v>
      </c>
    </row>
    <row r="19" spans="1:11">
      <c r="A19" s="5" t="s">
        <v>21</v>
      </c>
      <c r="B19" s="30">
        <v>4711</v>
      </c>
      <c r="C19" s="36">
        <v>8349</v>
      </c>
      <c r="D19" s="32">
        <f t="shared" si="3"/>
        <v>44.687915006640104</v>
      </c>
      <c r="E19" s="33">
        <f t="shared" si="2"/>
        <v>81.026785714285708</v>
      </c>
      <c r="F19" s="30">
        <f t="shared" si="0"/>
        <v>3638</v>
      </c>
      <c r="G19" s="7">
        <f t="shared" si="1"/>
        <v>77.223519422627888</v>
      </c>
    </row>
    <row r="20" spans="1:11" ht="15.75" thickBot="1">
      <c r="A20" s="38" t="s">
        <v>22</v>
      </c>
      <c r="B20" s="30">
        <v>4188</v>
      </c>
      <c r="C20" s="36">
        <v>7336</v>
      </c>
      <c r="D20" s="32">
        <f t="shared" si="3"/>
        <v>39.726807057484351</v>
      </c>
      <c r="E20" s="33">
        <f>(C20/$C$5)*100</f>
        <v>71.195652173913047</v>
      </c>
      <c r="F20" s="30">
        <f t="shared" si="0"/>
        <v>3148</v>
      </c>
      <c r="G20" s="7">
        <f>((C20/B20)-1)*100</f>
        <v>75.167144221585474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2031</v>
      </c>
      <c r="C22" s="36">
        <v>266</v>
      </c>
      <c r="D22" s="32">
        <f t="shared" ref="D22:D27" si="4">(B22/$B$5)*100</f>
        <v>19.265793966989186</v>
      </c>
      <c r="E22" s="33">
        <f t="shared" ref="E22:E26" si="5">(C22/$C$5)*100</f>
        <v>2.5815217391304346</v>
      </c>
      <c r="F22" s="30">
        <f t="shared" si="0"/>
        <v>-1765</v>
      </c>
      <c r="G22" s="7">
        <f t="shared" si="1"/>
        <v>-86.90300344657804</v>
      </c>
      <c r="K22" s="40"/>
    </row>
    <row r="23" spans="1:11">
      <c r="A23" s="5" t="s">
        <v>25</v>
      </c>
      <c r="B23" s="30">
        <v>6581</v>
      </c>
      <c r="C23" s="36">
        <v>9283</v>
      </c>
      <c r="D23" s="32">
        <f t="shared" si="4"/>
        <v>62.426484538038316</v>
      </c>
      <c r="E23" s="33">
        <f t="shared" si="5"/>
        <v>90.091226708074529</v>
      </c>
      <c r="F23" s="30">
        <f t="shared" si="0"/>
        <v>2702</v>
      </c>
      <c r="G23" s="7">
        <f t="shared" si="1"/>
        <v>41.057590031910053</v>
      </c>
      <c r="K23" s="40"/>
    </row>
    <row r="24" spans="1:11">
      <c r="A24" s="5" t="s">
        <v>26</v>
      </c>
      <c r="B24" s="30">
        <v>5648</v>
      </c>
      <c r="C24" s="36">
        <v>8912</v>
      </c>
      <c r="D24" s="32">
        <f>(B24/$B$5)*100</f>
        <v>53.576171504458358</v>
      </c>
      <c r="E24" s="33">
        <f t="shared" si="5"/>
        <v>86.490683229813669</v>
      </c>
      <c r="F24" s="30">
        <f t="shared" si="0"/>
        <v>3264</v>
      </c>
      <c r="G24" s="7">
        <f t="shared" si="1"/>
        <v>57.790368271954677</v>
      </c>
      <c r="K24" s="40"/>
    </row>
    <row r="25" spans="1:11">
      <c r="A25" s="5" t="s">
        <v>27</v>
      </c>
      <c r="B25" s="30">
        <v>3502</v>
      </c>
      <c r="C25" s="36">
        <v>6661</v>
      </c>
      <c r="D25" s="32">
        <f t="shared" si="4"/>
        <v>33.219502940618476</v>
      </c>
      <c r="E25" s="33">
        <f t="shared" si="5"/>
        <v>64.64479813664596</v>
      </c>
      <c r="F25" s="30">
        <f t="shared" si="0"/>
        <v>3159</v>
      </c>
      <c r="G25" s="7">
        <f t="shared" si="1"/>
        <v>90.205596801827539</v>
      </c>
      <c r="K25" s="40"/>
    </row>
    <row r="26" spans="1:11">
      <c r="A26" s="5" t="s">
        <v>28</v>
      </c>
      <c r="B26" s="30">
        <v>1397</v>
      </c>
      <c r="C26" s="36">
        <v>2787</v>
      </c>
      <c r="D26" s="32">
        <f t="shared" si="4"/>
        <v>13.25175488522102</v>
      </c>
      <c r="E26" s="33">
        <f t="shared" si="5"/>
        <v>27.047748447204967</v>
      </c>
      <c r="F26" s="30">
        <f t="shared" si="0"/>
        <v>1390</v>
      </c>
      <c r="G26" s="7">
        <f t="shared" si="1"/>
        <v>99.498926270579815</v>
      </c>
      <c r="K26" s="40"/>
    </row>
    <row r="27" spans="1:11" ht="15.75" thickBot="1">
      <c r="A27" s="5" t="s">
        <v>29</v>
      </c>
      <c r="B27" s="30">
        <v>2369</v>
      </c>
      <c r="C27" s="36">
        <v>5007</v>
      </c>
      <c r="D27" s="32">
        <f t="shared" si="4"/>
        <v>22.472016695124264</v>
      </c>
      <c r="E27" s="33">
        <f>(C27/$C$5)*100</f>
        <v>48.592779503105589</v>
      </c>
      <c r="F27" s="30">
        <f>C27-B27</f>
        <v>2638</v>
      </c>
      <c r="G27" s="7">
        <f>((C27/B27)-1)*100</f>
        <v>111.35500211059517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1314</v>
      </c>
      <c r="D29" s="32"/>
      <c r="E29" s="7">
        <f>(C29/$C$5)*100</f>
        <v>12.752329192546583</v>
      </c>
      <c r="F29" s="36"/>
      <c r="G29" s="7"/>
      <c r="K29" s="40"/>
    </row>
    <row r="30" spans="1:11">
      <c r="A30" s="5" t="s">
        <v>33</v>
      </c>
      <c r="B30" s="30"/>
      <c r="C30" s="36">
        <v>713</v>
      </c>
      <c r="D30" s="32"/>
      <c r="E30" s="7">
        <f>(C30/$C$5)*100</f>
        <v>6.9196428571428577</v>
      </c>
      <c r="F30" s="36"/>
      <c r="G30" s="7"/>
      <c r="K30" s="40"/>
    </row>
    <row r="31" spans="1:11">
      <c r="A31" s="5" t="s">
        <v>34</v>
      </c>
      <c r="B31" s="30"/>
      <c r="C31" s="36">
        <v>6316</v>
      </c>
      <c r="D31" s="32"/>
      <c r="E31" s="7">
        <f>(C31/$C$5)*100</f>
        <v>61.296583850931675</v>
      </c>
      <c r="F31" s="36"/>
      <c r="G31" s="7"/>
      <c r="K31" s="40"/>
    </row>
    <row r="32" spans="1:11">
      <c r="A32" s="5" t="s">
        <v>35</v>
      </c>
      <c r="B32" s="30"/>
      <c r="C32" s="36">
        <v>4444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361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6.75" customHeight="1" thickBot="1">
      <c r="A1" s="93" t="s">
        <v>60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11587</v>
      </c>
      <c r="C4" s="15">
        <v>13457</v>
      </c>
      <c r="D4" s="3"/>
      <c r="E4" s="16"/>
      <c r="F4" s="14">
        <f>C4-B4</f>
        <v>1870</v>
      </c>
      <c r="G4" s="17">
        <f>((C4/B4)-1)*100</f>
        <v>16.138776214723393</v>
      </c>
    </row>
    <row r="5" spans="1:7" ht="15.75" thickBot="1">
      <c r="A5" s="18" t="s">
        <v>7</v>
      </c>
      <c r="B5" s="19">
        <v>11528</v>
      </c>
      <c r="C5" s="20">
        <v>13244</v>
      </c>
      <c r="D5" s="21">
        <f>(B5/$B$5)*100</f>
        <v>100</v>
      </c>
      <c r="E5" s="22">
        <f>(C5/$C$5)*100</f>
        <v>100</v>
      </c>
      <c r="F5" s="19">
        <f t="shared" ref="F5:F26" si="0">C5-B5</f>
        <v>1716</v>
      </c>
      <c r="G5" s="23">
        <f>((C5/B5)-1)*100</f>
        <v>14.885496183206115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1051</v>
      </c>
      <c r="C7" s="31">
        <v>975</v>
      </c>
      <c r="D7" s="32">
        <f>(B7/$B$5)*100</f>
        <v>9.1169326856349766</v>
      </c>
      <c r="E7" s="33">
        <f>(C7/$C$5)*100</f>
        <v>7.3618242222893384</v>
      </c>
      <c r="F7" s="30">
        <f t="shared" si="0"/>
        <v>-76</v>
      </c>
      <c r="G7" s="7">
        <f>((C7/B7)-1)*100</f>
        <v>-7.2312083729781147</v>
      </c>
    </row>
    <row r="8" spans="1:7">
      <c r="A8" s="5" t="s">
        <v>10</v>
      </c>
      <c r="B8" s="30">
        <v>2925</v>
      </c>
      <c r="C8" s="31">
        <v>2925</v>
      </c>
      <c r="D8" s="32">
        <f>(B8/$B$5)*100</f>
        <v>25.37300485773768</v>
      </c>
      <c r="E8" s="33">
        <f>(C8/$C$5)*100</f>
        <v>22.085472666868018</v>
      </c>
      <c r="F8" s="30">
        <f t="shared" si="0"/>
        <v>0</v>
      </c>
      <c r="G8" s="7">
        <f t="shared" ref="G8:G26" si="1">((C8/B8)-1)*100</f>
        <v>0</v>
      </c>
    </row>
    <row r="9" spans="1:7">
      <c r="A9" s="5" t="s">
        <v>11</v>
      </c>
      <c r="B9" s="30">
        <v>3350</v>
      </c>
      <c r="C9" s="31">
        <v>3878</v>
      </c>
      <c r="D9" s="32">
        <f>(B9/$B$5)*100</f>
        <v>29.059680777238029</v>
      </c>
      <c r="E9" s="33">
        <f>(C9/$C$5)*100</f>
        <v>29.281183932346721</v>
      </c>
      <c r="F9" s="30">
        <f t="shared" si="0"/>
        <v>528</v>
      </c>
      <c r="G9" s="7">
        <f t="shared" si="1"/>
        <v>15.761194029850746</v>
      </c>
    </row>
    <row r="10" spans="1:7">
      <c r="A10" s="5" t="s">
        <v>12</v>
      </c>
      <c r="B10" s="30">
        <v>2367</v>
      </c>
      <c r="C10" s="31">
        <v>3072</v>
      </c>
      <c r="D10" s="32">
        <f>(B10/$B$5)*100</f>
        <v>20.532616238723108</v>
      </c>
      <c r="E10" s="33">
        <f>(C10/$C$5)*100</f>
        <v>23.195409241920871</v>
      </c>
      <c r="F10" s="30">
        <f t="shared" si="0"/>
        <v>705</v>
      </c>
      <c r="G10" s="7">
        <f t="shared" si="1"/>
        <v>29.784537389100119</v>
      </c>
    </row>
    <row r="11" spans="1:7">
      <c r="A11" s="5" t="s">
        <v>13</v>
      </c>
      <c r="B11" s="30">
        <v>1835</v>
      </c>
      <c r="C11" s="31">
        <v>2394</v>
      </c>
      <c r="D11" s="32">
        <f>(B11/$B$5)*100</f>
        <v>15.917765440666203</v>
      </c>
      <c r="E11" s="33">
        <f>(C11/$C$5)*100</f>
        <v>18.076109936575051</v>
      </c>
      <c r="F11" s="30">
        <f t="shared" si="0"/>
        <v>559</v>
      </c>
      <c r="G11" s="7">
        <f t="shared" si="1"/>
        <v>30.46321525885558</v>
      </c>
    </row>
    <row r="12" spans="1:7">
      <c r="A12" s="5" t="s">
        <v>14</v>
      </c>
      <c r="B12" s="30">
        <v>50086</v>
      </c>
      <c r="C12" s="31">
        <v>53425</v>
      </c>
      <c r="D12" s="32"/>
      <c r="E12" s="33"/>
      <c r="F12" s="30">
        <f>C12-B12</f>
        <v>3339</v>
      </c>
      <c r="G12" s="7">
        <f>((C12/B12)-1)*100</f>
        <v>6.6665335622728916</v>
      </c>
    </row>
    <row r="13" spans="1:7" ht="15.75" thickBot="1">
      <c r="A13" s="5" t="s">
        <v>15</v>
      </c>
      <c r="B13" s="34">
        <v>4.34</v>
      </c>
      <c r="C13" s="35">
        <v>4.0339021443672607</v>
      </c>
      <c r="D13" s="32"/>
      <c r="E13" s="33"/>
      <c r="F13" s="34">
        <f t="shared" si="0"/>
        <v>-0.30609785563273917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10289</v>
      </c>
      <c r="C15" s="36">
        <v>12399</v>
      </c>
      <c r="D15" s="32">
        <f>(B15/$B$5)*100</f>
        <v>89.252255378209583</v>
      </c>
      <c r="E15" s="33">
        <f t="shared" ref="E15:E19" si="2">(C15/$C$5)*100</f>
        <v>93.619752340682567</v>
      </c>
      <c r="F15" s="30">
        <f t="shared" si="0"/>
        <v>2110</v>
      </c>
      <c r="G15" s="7">
        <f t="shared" si="1"/>
        <v>20.507337933715618</v>
      </c>
    </row>
    <row r="16" spans="1:7">
      <c r="A16" s="5" t="s">
        <v>18</v>
      </c>
      <c r="B16" s="30">
        <v>9668</v>
      </c>
      <c r="C16" s="36">
        <v>12322</v>
      </c>
      <c r="D16" s="32">
        <f t="shared" ref="D16:D20" si="3">(B16/$B$5)*100</f>
        <v>83.865371269951424</v>
      </c>
      <c r="E16" s="33">
        <f t="shared" si="2"/>
        <v>93.038356991845362</v>
      </c>
      <c r="F16" s="30">
        <f t="shared" si="0"/>
        <v>2654</v>
      </c>
      <c r="G16" s="7">
        <f t="shared" si="1"/>
        <v>27.451386015721969</v>
      </c>
    </row>
    <row r="17" spans="1:11">
      <c r="A17" s="5" t="s">
        <v>19</v>
      </c>
      <c r="B17" s="30">
        <v>11066</v>
      </c>
      <c r="C17" s="36">
        <v>13031</v>
      </c>
      <c r="D17" s="32">
        <f t="shared" si="3"/>
        <v>95.992366412213741</v>
      </c>
      <c r="E17" s="33">
        <f t="shared" si="2"/>
        <v>98.39172455451525</v>
      </c>
      <c r="F17" s="30">
        <f t="shared" si="0"/>
        <v>1965</v>
      </c>
      <c r="G17" s="7">
        <f t="shared" si="1"/>
        <v>17.75709380083137</v>
      </c>
    </row>
    <row r="18" spans="1:11">
      <c r="A18" s="37" t="s">
        <v>20</v>
      </c>
      <c r="B18" s="30">
        <v>8812</v>
      </c>
      <c r="C18" s="36">
        <v>8443</v>
      </c>
      <c r="D18" s="32">
        <f t="shared" si="3"/>
        <v>76.43997224149895</v>
      </c>
      <c r="E18" s="33">
        <f t="shared" si="2"/>
        <v>63.749622470552701</v>
      </c>
      <c r="F18" s="30">
        <f t="shared" si="0"/>
        <v>-369</v>
      </c>
      <c r="G18" s="7">
        <f t="shared" si="1"/>
        <v>-4.1874716295960068</v>
      </c>
    </row>
    <row r="19" spans="1:11">
      <c r="A19" s="5" t="s">
        <v>21</v>
      </c>
      <c r="B19" s="30">
        <v>8276</v>
      </c>
      <c r="C19" s="36">
        <v>11797</v>
      </c>
      <c r="D19" s="32">
        <f t="shared" si="3"/>
        <v>71.790423317140878</v>
      </c>
      <c r="E19" s="33">
        <f t="shared" si="2"/>
        <v>89.074297795228034</v>
      </c>
      <c r="F19" s="30">
        <f t="shared" si="0"/>
        <v>3521</v>
      </c>
      <c r="G19" s="7">
        <f t="shared" si="1"/>
        <v>42.544707588206855</v>
      </c>
    </row>
    <row r="20" spans="1:11" ht="15.75" thickBot="1">
      <c r="A20" s="38" t="s">
        <v>22</v>
      </c>
      <c r="B20" s="30">
        <v>6687</v>
      </c>
      <c r="C20" s="36">
        <v>7870</v>
      </c>
      <c r="D20" s="32">
        <f t="shared" si="3"/>
        <v>58.006592643997223</v>
      </c>
      <c r="E20" s="33">
        <f>(C20/$C$5)*100</f>
        <v>59.423135004530359</v>
      </c>
      <c r="F20" s="30">
        <f t="shared" si="0"/>
        <v>1183</v>
      </c>
      <c r="G20" s="7">
        <f>((C20/B20)-1)*100</f>
        <v>17.691042320921181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629</v>
      </c>
      <c r="C22" s="36">
        <v>287</v>
      </c>
      <c r="D22" s="32">
        <f t="shared" ref="D22:D27" si="4">(B22/$B$5)*100</f>
        <v>5.4562803608605135</v>
      </c>
      <c r="E22" s="33">
        <f t="shared" ref="E22:E26" si="5">(C22/$C$5)*100</f>
        <v>2.1670190274841437</v>
      </c>
      <c r="F22" s="30">
        <f t="shared" si="0"/>
        <v>-342</v>
      </c>
      <c r="G22" s="7">
        <f t="shared" si="1"/>
        <v>-54.372019077901435</v>
      </c>
      <c r="K22" s="40"/>
    </row>
    <row r="23" spans="1:11">
      <c r="A23" s="5" t="s">
        <v>25</v>
      </c>
      <c r="B23" s="30">
        <v>9790</v>
      </c>
      <c r="C23" s="36">
        <v>12301</v>
      </c>
      <c r="D23" s="32">
        <f t="shared" si="4"/>
        <v>84.92366412213741</v>
      </c>
      <c r="E23" s="33">
        <f t="shared" si="5"/>
        <v>92.879794623980672</v>
      </c>
      <c r="F23" s="30">
        <f t="shared" si="0"/>
        <v>2511</v>
      </c>
      <c r="G23" s="7">
        <f t="shared" si="1"/>
        <v>25.648621041879458</v>
      </c>
      <c r="K23" s="40"/>
    </row>
    <row r="24" spans="1:11">
      <c r="A24" s="5" t="s">
        <v>26</v>
      </c>
      <c r="B24" s="30">
        <v>8070</v>
      </c>
      <c r="C24" s="36">
        <v>11512</v>
      </c>
      <c r="D24" s="32">
        <f>(B24/$B$5)*100</f>
        <v>70.003469812630115</v>
      </c>
      <c r="E24" s="33">
        <f t="shared" si="5"/>
        <v>86.922379945635768</v>
      </c>
      <c r="F24" s="30">
        <f t="shared" si="0"/>
        <v>3442</v>
      </c>
      <c r="G24" s="7">
        <f t="shared" si="1"/>
        <v>42.651796778190821</v>
      </c>
      <c r="K24" s="40"/>
    </row>
    <row r="25" spans="1:11">
      <c r="A25" s="5" t="s">
        <v>27</v>
      </c>
      <c r="B25" s="30">
        <v>6445</v>
      </c>
      <c r="C25" s="36">
        <v>9196</v>
      </c>
      <c r="D25" s="32">
        <f t="shared" si="4"/>
        <v>55.907356002775856</v>
      </c>
      <c r="E25" s="33">
        <f t="shared" si="5"/>
        <v>69.435215946843854</v>
      </c>
      <c r="F25" s="30">
        <f t="shared" si="0"/>
        <v>2751</v>
      </c>
      <c r="G25" s="7">
        <f t="shared" si="1"/>
        <v>42.684251357641578</v>
      </c>
      <c r="K25" s="40"/>
    </row>
    <row r="26" spans="1:11">
      <c r="A26" s="5" t="s">
        <v>28</v>
      </c>
      <c r="B26" s="30">
        <v>3145</v>
      </c>
      <c r="C26" s="36">
        <v>5057</v>
      </c>
      <c r="D26" s="32">
        <f t="shared" si="4"/>
        <v>27.281401804302568</v>
      </c>
      <c r="E26" s="33">
        <f t="shared" si="5"/>
        <v>38.183328299607375</v>
      </c>
      <c r="F26" s="30">
        <f t="shared" si="0"/>
        <v>1912</v>
      </c>
      <c r="G26" s="7">
        <f t="shared" si="1"/>
        <v>60.794912559618439</v>
      </c>
      <c r="K26" s="40"/>
    </row>
    <row r="27" spans="1:11" ht="15.75" thickBot="1">
      <c r="A27" s="5" t="s">
        <v>29</v>
      </c>
      <c r="B27" s="30">
        <v>2349</v>
      </c>
      <c r="C27" s="36">
        <v>4681</v>
      </c>
      <c r="D27" s="32">
        <f t="shared" si="4"/>
        <v>20.376474670367799</v>
      </c>
      <c r="E27" s="33">
        <f>(C27/$C$5)*100</f>
        <v>35.344306855934768</v>
      </c>
      <c r="F27" s="30">
        <f>C27-B27</f>
        <v>2332</v>
      </c>
      <c r="G27" s="7">
        <f>((C27/B27)-1)*100</f>
        <v>99.276287782034899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2324</v>
      </c>
      <c r="D29" s="32"/>
      <c r="E29" s="7">
        <f>(C29/$C$5)*100</f>
        <v>17.547568710359407</v>
      </c>
      <c r="F29" s="36"/>
      <c r="G29" s="7"/>
      <c r="K29" s="40"/>
    </row>
    <row r="30" spans="1:11">
      <c r="A30" s="5" t="s">
        <v>33</v>
      </c>
      <c r="B30" s="30"/>
      <c r="C30" s="36">
        <v>1747</v>
      </c>
      <c r="D30" s="32"/>
      <c r="E30" s="7">
        <f>(C30/$C$5)*100</f>
        <v>13.190878888553307</v>
      </c>
      <c r="F30" s="36"/>
      <c r="G30" s="7"/>
      <c r="K30" s="40"/>
    </row>
    <row r="31" spans="1:11">
      <c r="A31" s="5" t="s">
        <v>34</v>
      </c>
      <c r="B31" s="30"/>
      <c r="C31" s="36">
        <v>7325</v>
      </c>
      <c r="D31" s="32"/>
      <c r="E31" s="7">
        <f>(C31/$C$5)*100</f>
        <v>55.308064028994266</v>
      </c>
      <c r="F31" s="36"/>
      <c r="G31" s="7"/>
      <c r="K31" s="40"/>
    </row>
    <row r="32" spans="1:11">
      <c r="A32" s="5" t="s">
        <v>35</v>
      </c>
      <c r="B32" s="30"/>
      <c r="C32" s="36">
        <v>2274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939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6.75" customHeight="1" thickBot="1">
      <c r="A1" s="93" t="s">
        <v>61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11045</v>
      </c>
      <c r="C4" s="15">
        <v>11674</v>
      </c>
      <c r="D4" s="3"/>
      <c r="E4" s="16"/>
      <c r="F4" s="14">
        <f>C4-B4</f>
        <v>629</v>
      </c>
      <c r="G4" s="17">
        <f>((C4/B4)-1)*100</f>
        <v>5.6948845631507483</v>
      </c>
    </row>
    <row r="5" spans="1:7" ht="15.75" thickBot="1">
      <c r="A5" s="18" t="s">
        <v>7</v>
      </c>
      <c r="B5" s="19">
        <v>10965</v>
      </c>
      <c r="C5" s="20">
        <v>11665</v>
      </c>
      <c r="D5" s="21">
        <f>(B5/$B$5)*100</f>
        <v>100</v>
      </c>
      <c r="E5" s="22">
        <f>(C5/$C$5)*100</f>
        <v>100</v>
      </c>
      <c r="F5" s="19">
        <f t="shared" ref="F5:F26" si="0">C5-B5</f>
        <v>700</v>
      </c>
      <c r="G5" s="23">
        <f>((C5/B5)-1)*100</f>
        <v>6.3839489284085671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961</v>
      </c>
      <c r="C7" s="31">
        <v>646</v>
      </c>
      <c r="D7" s="32">
        <f>(B7/$B$5)*100</f>
        <v>8.7642498860009113</v>
      </c>
      <c r="E7" s="33">
        <f>(C7/$C$5)*100</f>
        <v>5.5379339905700808</v>
      </c>
      <c r="F7" s="30">
        <f t="shared" si="0"/>
        <v>-315</v>
      </c>
      <c r="G7" s="7">
        <f>((C7/B7)-1)*100</f>
        <v>-32.778355879292405</v>
      </c>
    </row>
    <row r="8" spans="1:7">
      <c r="A8" s="5" t="s">
        <v>10</v>
      </c>
      <c r="B8" s="30">
        <v>2374</v>
      </c>
      <c r="C8" s="31">
        <v>2166</v>
      </c>
      <c r="D8" s="32">
        <f>(B8/$B$5)*100</f>
        <v>21.650706794345645</v>
      </c>
      <c r="E8" s="33">
        <f>(C8/$C$5)*100</f>
        <v>18.56836690955851</v>
      </c>
      <c r="F8" s="30">
        <f t="shared" si="0"/>
        <v>-208</v>
      </c>
      <c r="G8" s="7">
        <f t="shared" ref="G8:G26" si="1">((C8/B8)-1)*100</f>
        <v>-8.7615838247683264</v>
      </c>
    </row>
    <row r="9" spans="1:7">
      <c r="A9" s="5" t="s">
        <v>11</v>
      </c>
      <c r="B9" s="30">
        <v>2680</v>
      </c>
      <c r="C9" s="31">
        <v>3132</v>
      </c>
      <c r="D9" s="32">
        <f>(B9/$B$5)*100</f>
        <v>24.441404468764251</v>
      </c>
      <c r="E9" s="33">
        <f>(C9/$C$5)*100</f>
        <v>26.849549935705102</v>
      </c>
      <c r="F9" s="30">
        <f t="shared" si="0"/>
        <v>452</v>
      </c>
      <c r="G9" s="7">
        <f t="shared" si="1"/>
        <v>16.865671641791046</v>
      </c>
    </row>
    <row r="10" spans="1:7">
      <c r="A10" s="5" t="s">
        <v>12</v>
      </c>
      <c r="B10" s="30">
        <v>2579</v>
      </c>
      <c r="C10" s="31">
        <v>3111</v>
      </c>
      <c r="D10" s="32">
        <f>(B10/$B$5)*100</f>
        <v>23.520291837665301</v>
      </c>
      <c r="E10" s="33">
        <f>(C10/$C$5)*100</f>
        <v>26.669524217745394</v>
      </c>
      <c r="F10" s="30">
        <f t="shared" si="0"/>
        <v>532</v>
      </c>
      <c r="G10" s="7">
        <f t="shared" si="1"/>
        <v>20.628150445909267</v>
      </c>
    </row>
    <row r="11" spans="1:7">
      <c r="A11" s="5" t="s">
        <v>13</v>
      </c>
      <c r="B11" s="30">
        <v>2371</v>
      </c>
      <c r="C11" s="31">
        <v>2610</v>
      </c>
      <c r="D11" s="32">
        <f>(B11/$B$5)*100</f>
        <v>21.623347013223896</v>
      </c>
      <c r="E11" s="33">
        <f>(C11/$C$5)*100</f>
        <v>22.374624946420919</v>
      </c>
      <c r="F11" s="30">
        <f t="shared" si="0"/>
        <v>239</v>
      </c>
      <c r="G11" s="7">
        <f t="shared" si="1"/>
        <v>10.080134964150144</v>
      </c>
    </row>
    <row r="12" spans="1:7">
      <c r="A12" s="5" t="s">
        <v>14</v>
      </c>
      <c r="B12" s="30">
        <v>48918</v>
      </c>
      <c r="C12" s="31">
        <v>45746</v>
      </c>
      <c r="D12" s="32"/>
      <c r="E12" s="33"/>
      <c r="F12" s="30">
        <f>C12-B12</f>
        <v>-3172</v>
      </c>
      <c r="G12" s="7">
        <f>((C12/B12)-1)*100</f>
        <v>-6.4843206999468546</v>
      </c>
    </row>
    <row r="13" spans="1:7" ht="15.75" thickBot="1">
      <c r="A13" s="5" t="s">
        <v>15</v>
      </c>
      <c r="B13" s="34">
        <v>4.46</v>
      </c>
      <c r="C13" s="35">
        <v>3.9216459494213458</v>
      </c>
      <c r="D13" s="32"/>
      <c r="E13" s="33"/>
      <c r="F13" s="34">
        <f t="shared" si="0"/>
        <v>-0.53835405057865415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7478</v>
      </c>
      <c r="C15" s="36">
        <v>10324</v>
      </c>
      <c r="D15" s="32">
        <f>(B15/$B$5)*100</f>
        <v>68.198814409484726</v>
      </c>
      <c r="E15" s="33">
        <f t="shared" ref="E15:E19" si="2">(C15/$C$5)*100</f>
        <v>88.504072010287189</v>
      </c>
      <c r="F15" s="30">
        <f t="shared" si="0"/>
        <v>2846</v>
      </c>
      <c r="G15" s="7">
        <f t="shared" si="1"/>
        <v>38.058304359454411</v>
      </c>
    </row>
    <row r="16" spans="1:7">
      <c r="A16" s="5" t="s">
        <v>18</v>
      </c>
      <c r="B16" s="30">
        <v>7818</v>
      </c>
      <c r="C16" s="36">
        <v>10198</v>
      </c>
      <c r="D16" s="32">
        <f t="shared" ref="D16:D20" si="3">(B16/$B$5)*100</f>
        <v>71.299589603283181</v>
      </c>
      <c r="E16" s="33">
        <f t="shared" si="2"/>
        <v>87.423917702528925</v>
      </c>
      <c r="F16" s="30">
        <f t="shared" si="0"/>
        <v>2380</v>
      </c>
      <c r="G16" s="7">
        <f t="shared" si="1"/>
        <v>30.442568431824</v>
      </c>
    </row>
    <row r="17" spans="1:11">
      <c r="A17" s="5" t="s">
        <v>19</v>
      </c>
      <c r="B17" s="30">
        <v>10242</v>
      </c>
      <c r="C17" s="36">
        <v>11485</v>
      </c>
      <c r="D17" s="32">
        <f t="shared" si="3"/>
        <v>93.406292749658007</v>
      </c>
      <c r="E17" s="33">
        <f t="shared" si="2"/>
        <v>98.456922417488215</v>
      </c>
      <c r="F17" s="30">
        <f t="shared" si="0"/>
        <v>1243</v>
      </c>
      <c r="G17" s="7">
        <f t="shared" si="1"/>
        <v>12.136301503612579</v>
      </c>
    </row>
    <row r="18" spans="1:11">
      <c r="A18" s="37" t="s">
        <v>20</v>
      </c>
      <c r="B18" s="30">
        <v>6953</v>
      </c>
      <c r="C18" s="36">
        <v>7054</v>
      </c>
      <c r="D18" s="32">
        <f t="shared" si="3"/>
        <v>63.410852713178286</v>
      </c>
      <c r="E18" s="33">
        <f t="shared" si="2"/>
        <v>60.471495927989714</v>
      </c>
      <c r="F18" s="30">
        <f t="shared" si="0"/>
        <v>101</v>
      </c>
      <c r="G18" s="7">
        <f t="shared" si="1"/>
        <v>1.4526103840069027</v>
      </c>
    </row>
    <row r="19" spans="1:11">
      <c r="A19" s="5" t="s">
        <v>21</v>
      </c>
      <c r="B19" s="30">
        <v>6096</v>
      </c>
      <c r="C19" s="36">
        <v>9587</v>
      </c>
      <c r="D19" s="32">
        <f t="shared" si="3"/>
        <v>55.595075239398085</v>
      </c>
      <c r="E19" s="33">
        <f t="shared" si="2"/>
        <v>82.186026575225029</v>
      </c>
      <c r="F19" s="30">
        <f t="shared" si="0"/>
        <v>3491</v>
      </c>
      <c r="G19" s="7">
        <f t="shared" si="1"/>
        <v>57.267060367454057</v>
      </c>
    </row>
    <row r="20" spans="1:11" ht="15.75" thickBot="1">
      <c r="A20" s="38" t="s">
        <v>22</v>
      </c>
      <c r="B20" s="30">
        <v>4890</v>
      </c>
      <c r="C20" s="36">
        <v>6372</v>
      </c>
      <c r="D20" s="32">
        <f t="shared" si="3"/>
        <v>44.596443228454177</v>
      </c>
      <c r="E20" s="33">
        <f>(C20/$C$5)*100</f>
        <v>54.624946420917276</v>
      </c>
      <c r="F20" s="30">
        <f t="shared" si="0"/>
        <v>1482</v>
      </c>
      <c r="G20" s="7">
        <f>((C20/B20)-1)*100</f>
        <v>30.306748466257673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821</v>
      </c>
      <c r="C22" s="36">
        <v>220</v>
      </c>
      <c r="D22" s="32">
        <f t="shared" ref="D22:D27" si="4">(B22/$B$5)*100</f>
        <v>7.487460100319197</v>
      </c>
      <c r="E22" s="33">
        <f t="shared" ref="E22:E26" si="5">(C22/$C$5)*100</f>
        <v>1.8859837119588514</v>
      </c>
      <c r="F22" s="30">
        <f t="shared" si="0"/>
        <v>-601</v>
      </c>
      <c r="G22" s="7">
        <f t="shared" si="1"/>
        <v>-73.203410475030452</v>
      </c>
      <c r="K22" s="40"/>
    </row>
    <row r="23" spans="1:11">
      <c r="A23" s="5" t="s">
        <v>25</v>
      </c>
      <c r="B23" s="30">
        <v>8588</v>
      </c>
      <c r="C23" s="36">
        <v>10447</v>
      </c>
      <c r="D23" s="32">
        <f t="shared" si="4"/>
        <v>78.321933424532602</v>
      </c>
      <c r="E23" s="33">
        <f t="shared" si="5"/>
        <v>89.558508358336908</v>
      </c>
      <c r="F23" s="30">
        <f t="shared" si="0"/>
        <v>1859</v>
      </c>
      <c r="G23" s="7">
        <f t="shared" si="1"/>
        <v>21.646483465300427</v>
      </c>
      <c r="K23" s="40"/>
    </row>
    <row r="24" spans="1:11">
      <c r="A24" s="5" t="s">
        <v>26</v>
      </c>
      <c r="B24" s="30">
        <v>8257</v>
      </c>
      <c r="C24" s="36">
        <v>10721</v>
      </c>
      <c r="D24" s="32">
        <f>(B24/$B$5)*100</f>
        <v>75.303237574099398</v>
      </c>
      <c r="E24" s="33">
        <f t="shared" si="5"/>
        <v>91.907415345049287</v>
      </c>
      <c r="F24" s="30">
        <f t="shared" si="0"/>
        <v>2464</v>
      </c>
      <c r="G24" s="7">
        <f t="shared" si="1"/>
        <v>29.841346736102704</v>
      </c>
      <c r="K24" s="40"/>
    </row>
    <row r="25" spans="1:11">
      <c r="A25" s="5" t="s">
        <v>27</v>
      </c>
      <c r="B25" s="30">
        <v>4606</v>
      </c>
      <c r="C25" s="36">
        <v>7846</v>
      </c>
      <c r="D25" s="32">
        <f t="shared" si="4"/>
        <v>42.006383948928409</v>
      </c>
      <c r="E25" s="33">
        <f t="shared" si="5"/>
        <v>67.261037291041575</v>
      </c>
      <c r="F25" s="30">
        <f t="shared" si="0"/>
        <v>3240</v>
      </c>
      <c r="G25" s="7">
        <f t="shared" si="1"/>
        <v>70.343030829353026</v>
      </c>
      <c r="K25" s="40"/>
    </row>
    <row r="26" spans="1:11">
      <c r="A26" s="5" t="s">
        <v>28</v>
      </c>
      <c r="B26" s="30">
        <v>1754</v>
      </c>
      <c r="C26" s="36">
        <v>3123</v>
      </c>
      <c r="D26" s="32">
        <f t="shared" si="4"/>
        <v>15.996352029183766</v>
      </c>
      <c r="E26" s="33">
        <f t="shared" si="5"/>
        <v>26.772396056579513</v>
      </c>
      <c r="F26" s="30">
        <f t="shared" si="0"/>
        <v>1369</v>
      </c>
      <c r="G26" s="7">
        <f t="shared" si="1"/>
        <v>78.050171037628274</v>
      </c>
      <c r="K26" s="40"/>
    </row>
    <row r="27" spans="1:11" ht="15.75" thickBot="1">
      <c r="A27" s="5" t="s">
        <v>29</v>
      </c>
      <c r="B27" s="30">
        <v>3396</v>
      </c>
      <c r="C27" s="36">
        <v>6078</v>
      </c>
      <c r="D27" s="32">
        <f t="shared" si="4"/>
        <v>30.971272229822162</v>
      </c>
      <c r="E27" s="33">
        <f>(C27/$C$5)*100</f>
        <v>52.104586369481353</v>
      </c>
      <c r="F27" s="30">
        <f>C27-B27</f>
        <v>2682</v>
      </c>
      <c r="G27" s="7">
        <f>((C27/B27)-1)*100</f>
        <v>78.975265017667851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1320</v>
      </c>
      <c r="D29" s="32"/>
      <c r="E29" s="7">
        <f>(C29/$C$5)*100</f>
        <v>11.315902271753107</v>
      </c>
      <c r="F29" s="36"/>
      <c r="G29" s="7"/>
      <c r="K29" s="40"/>
    </row>
    <row r="30" spans="1:11">
      <c r="A30" s="5" t="s">
        <v>33</v>
      </c>
      <c r="B30" s="30"/>
      <c r="C30" s="36">
        <v>730</v>
      </c>
      <c r="D30" s="32"/>
      <c r="E30" s="7">
        <f>(C30/$C$5)*100</f>
        <v>6.2580368624089155</v>
      </c>
      <c r="F30" s="36"/>
      <c r="G30" s="7"/>
      <c r="K30" s="40"/>
    </row>
    <row r="31" spans="1:11">
      <c r="A31" s="5" t="s">
        <v>34</v>
      </c>
      <c r="B31" s="30"/>
      <c r="C31" s="36">
        <v>6948</v>
      </c>
      <c r="D31" s="32"/>
      <c r="E31" s="7">
        <f>(C31/$C$5)*100</f>
        <v>59.562794684954987</v>
      </c>
      <c r="F31" s="36"/>
      <c r="G31" s="7"/>
      <c r="K31" s="40"/>
    </row>
    <row r="32" spans="1:11">
      <c r="A32" s="5" t="s">
        <v>35</v>
      </c>
      <c r="B32" s="30"/>
      <c r="C32" s="36">
        <v>2265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1509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1.5" customHeight="1" thickBot="1">
      <c r="A1" s="93" t="s">
        <v>62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31944</v>
      </c>
      <c r="C4" s="15">
        <v>33192</v>
      </c>
      <c r="D4" s="3"/>
      <c r="E4" s="16"/>
      <c r="F4" s="14">
        <f>C4-B4</f>
        <v>1248</v>
      </c>
      <c r="G4" s="17">
        <f>((C4/B4)-1)*100</f>
        <v>3.9068369646882095</v>
      </c>
    </row>
    <row r="5" spans="1:7" ht="15.75" thickBot="1">
      <c r="A5" s="18" t="s">
        <v>7</v>
      </c>
      <c r="B5" s="19">
        <v>31812</v>
      </c>
      <c r="C5" s="20">
        <v>33130</v>
      </c>
      <c r="D5" s="21">
        <f>(B5/$B$5)*100</f>
        <v>100</v>
      </c>
      <c r="E5" s="22">
        <f>(C5/$C$5)*100</f>
        <v>100</v>
      </c>
      <c r="F5" s="19">
        <f t="shared" ref="F5:F26" si="0">C5-B5</f>
        <v>1318</v>
      </c>
      <c r="G5" s="23">
        <f>((C5/B5)-1)*100</f>
        <v>4.1430906576134685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5286</v>
      </c>
      <c r="C7" s="31">
        <v>2934</v>
      </c>
      <c r="D7" s="32">
        <f>(B7/$B$5)*100</f>
        <v>16.616371180686535</v>
      </c>
      <c r="E7" s="33">
        <f>(C7/$C$5)*100</f>
        <v>8.856021732568669</v>
      </c>
      <c r="F7" s="30">
        <f t="shared" si="0"/>
        <v>-2352</v>
      </c>
      <c r="G7" s="7">
        <f>((C7/B7)-1)*100</f>
        <v>-44.494892167990919</v>
      </c>
    </row>
    <row r="8" spans="1:7">
      <c r="A8" s="5" t="s">
        <v>10</v>
      </c>
      <c r="B8" s="30">
        <v>7201</v>
      </c>
      <c r="C8" s="31">
        <v>6469</v>
      </c>
      <c r="D8" s="32">
        <f>(B8/$B$5)*100</f>
        <v>22.636112158933734</v>
      </c>
      <c r="E8" s="33">
        <f>(C8/$C$5)*100</f>
        <v>19.526109266525808</v>
      </c>
      <c r="F8" s="30">
        <f t="shared" si="0"/>
        <v>-732</v>
      </c>
      <c r="G8" s="7">
        <f t="shared" ref="G8:G26" si="1">((C8/B8)-1)*100</f>
        <v>-10.16525482571865</v>
      </c>
    </row>
    <row r="9" spans="1:7">
      <c r="A9" s="5" t="s">
        <v>11</v>
      </c>
      <c r="B9" s="30">
        <v>6840</v>
      </c>
      <c r="C9" s="31">
        <v>8058</v>
      </c>
      <c r="D9" s="32">
        <f>(B9/$B$5)*100</f>
        <v>21.501320256506979</v>
      </c>
      <c r="E9" s="33">
        <f>(C9/$C$5)*100</f>
        <v>24.322366435255056</v>
      </c>
      <c r="F9" s="30">
        <f t="shared" si="0"/>
        <v>1218</v>
      </c>
      <c r="G9" s="7">
        <f t="shared" si="1"/>
        <v>17.807017543859651</v>
      </c>
    </row>
    <row r="10" spans="1:7">
      <c r="A10" s="5" t="s">
        <v>12</v>
      </c>
      <c r="B10" s="30">
        <v>6386</v>
      </c>
      <c r="C10" s="31">
        <v>8263</v>
      </c>
      <c r="D10" s="32">
        <f>(B10/$B$5)*100</f>
        <v>20.074185841820697</v>
      </c>
      <c r="E10" s="33">
        <f>(C10/$C$5)*100</f>
        <v>24.941140959855115</v>
      </c>
      <c r="F10" s="30">
        <f t="shared" si="0"/>
        <v>1877</v>
      </c>
      <c r="G10" s="7">
        <f t="shared" si="1"/>
        <v>29.392420920764174</v>
      </c>
    </row>
    <row r="11" spans="1:7">
      <c r="A11" s="5" t="s">
        <v>13</v>
      </c>
      <c r="B11" s="30">
        <v>6099</v>
      </c>
      <c r="C11" s="31">
        <v>7406</v>
      </c>
      <c r="D11" s="32">
        <f>(B11/$B$5)*100</f>
        <v>19.172010562052055</v>
      </c>
      <c r="E11" s="33">
        <f>(C11/$C$5)*100</f>
        <v>22.354361605795351</v>
      </c>
      <c r="F11" s="30">
        <f t="shared" si="0"/>
        <v>1307</v>
      </c>
      <c r="G11" s="7">
        <f t="shared" si="1"/>
        <v>21.429742580750943</v>
      </c>
    </row>
    <row r="12" spans="1:7">
      <c r="A12" s="5" t="s">
        <v>14</v>
      </c>
      <c r="B12" s="30">
        <v>144904</v>
      </c>
      <c r="C12" s="31">
        <v>135233</v>
      </c>
      <c r="D12" s="32"/>
      <c r="E12" s="33"/>
      <c r="F12" s="30">
        <f>C12-B12</f>
        <v>-9671</v>
      </c>
      <c r="G12" s="7">
        <f>((C12/B12)-1)*100</f>
        <v>-6.6740738695964197</v>
      </c>
    </row>
    <row r="13" spans="1:7" ht="15.75" thickBot="1">
      <c r="A13" s="5" t="s">
        <v>15</v>
      </c>
      <c r="B13" s="34">
        <v>4.5599999999999996</v>
      </c>
      <c r="C13" s="35">
        <v>4.0818895261092667</v>
      </c>
      <c r="D13" s="32"/>
      <c r="E13" s="33"/>
      <c r="F13" s="34">
        <f t="shared" si="0"/>
        <v>-0.47811047389073291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27556</v>
      </c>
      <c r="C15" s="36">
        <v>30901</v>
      </c>
      <c r="D15" s="32">
        <f>(B15/$B$5)*100</f>
        <v>86.621400729284545</v>
      </c>
      <c r="E15" s="33">
        <f t="shared" ref="E15:E19" si="2">(C15/$C$5)*100</f>
        <v>93.271958949592516</v>
      </c>
      <c r="F15" s="30">
        <f t="shared" si="0"/>
        <v>3345</v>
      </c>
      <c r="G15" s="7">
        <f t="shared" si="1"/>
        <v>12.138917114240089</v>
      </c>
    </row>
    <row r="16" spans="1:7">
      <c r="A16" s="5" t="s">
        <v>18</v>
      </c>
      <c r="B16" s="30">
        <v>22493</v>
      </c>
      <c r="C16" s="36">
        <v>31423</v>
      </c>
      <c r="D16" s="32">
        <f t="shared" ref="D16:D20" si="3">(B16/$B$5)*100</f>
        <v>70.706022884446114</v>
      </c>
      <c r="E16" s="33">
        <f t="shared" si="2"/>
        <v>94.847570178086329</v>
      </c>
      <c r="F16" s="30">
        <f t="shared" si="0"/>
        <v>8930</v>
      </c>
      <c r="G16" s="7">
        <f t="shared" si="1"/>
        <v>39.70124038589784</v>
      </c>
    </row>
    <row r="17" spans="1:11">
      <c r="A17" s="5" t="s">
        <v>19</v>
      </c>
      <c r="B17" s="30">
        <v>31235</v>
      </c>
      <c r="C17" s="36">
        <v>32791</v>
      </c>
      <c r="D17" s="32">
        <f t="shared" si="3"/>
        <v>98.18621903684145</v>
      </c>
      <c r="E17" s="33">
        <f t="shared" si="2"/>
        <v>98.976758225173555</v>
      </c>
      <c r="F17" s="30">
        <f t="shared" si="0"/>
        <v>1556</v>
      </c>
      <c r="G17" s="7">
        <f t="shared" si="1"/>
        <v>4.981591163758603</v>
      </c>
    </row>
    <row r="18" spans="1:11">
      <c r="A18" s="37" t="s">
        <v>20</v>
      </c>
      <c r="B18" s="30">
        <v>24417</v>
      </c>
      <c r="C18" s="36">
        <v>29359</v>
      </c>
      <c r="D18" s="32">
        <f t="shared" si="3"/>
        <v>76.754055073557154</v>
      </c>
      <c r="E18" s="33">
        <f t="shared" si="2"/>
        <v>88.61756715967401</v>
      </c>
      <c r="F18" s="30">
        <f t="shared" si="0"/>
        <v>4942</v>
      </c>
      <c r="G18" s="7">
        <f t="shared" si="1"/>
        <v>20.239996723594224</v>
      </c>
    </row>
    <row r="19" spans="1:11">
      <c r="A19" s="5" t="s">
        <v>21</v>
      </c>
      <c r="B19" s="30">
        <v>22610</v>
      </c>
      <c r="C19" s="36">
        <v>30486</v>
      </c>
      <c r="D19" s="32">
        <f t="shared" si="3"/>
        <v>71.073808625675852</v>
      </c>
      <c r="E19" s="33">
        <f t="shared" si="2"/>
        <v>92.019317838816789</v>
      </c>
      <c r="F19" s="30">
        <f t="shared" si="0"/>
        <v>7876</v>
      </c>
      <c r="G19" s="7">
        <f t="shared" si="1"/>
        <v>34.83414418398938</v>
      </c>
    </row>
    <row r="20" spans="1:11" ht="15.75" thickBot="1">
      <c r="A20" s="38" t="s">
        <v>22</v>
      </c>
      <c r="B20" s="30">
        <v>19323</v>
      </c>
      <c r="C20" s="36">
        <v>27676</v>
      </c>
      <c r="D20" s="32">
        <f t="shared" si="3"/>
        <v>60.74122972463222</v>
      </c>
      <c r="E20" s="33">
        <f>(C20/$C$5)*100</f>
        <v>83.537579233323271</v>
      </c>
      <c r="F20" s="30">
        <f t="shared" si="0"/>
        <v>8353</v>
      </c>
      <c r="G20" s="7">
        <f>((C20/B20)-1)*100</f>
        <v>43.228277182632091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2199</v>
      </c>
      <c r="C22" s="36">
        <v>505</v>
      </c>
      <c r="D22" s="32">
        <f t="shared" ref="D22:D27" si="4">(B22/$B$5)*100</f>
        <v>6.9124858543945678</v>
      </c>
      <c r="E22" s="33">
        <f t="shared" ref="E22:E26" si="5">(C22/$C$5)*100</f>
        <v>1.524298219136734</v>
      </c>
      <c r="F22" s="30">
        <f t="shared" si="0"/>
        <v>-1694</v>
      </c>
      <c r="G22" s="7">
        <f t="shared" si="1"/>
        <v>-77.035015916325605</v>
      </c>
      <c r="K22" s="40"/>
    </row>
    <row r="23" spans="1:11">
      <c r="A23" s="5" t="s">
        <v>25</v>
      </c>
      <c r="B23" s="30">
        <v>26636</v>
      </c>
      <c r="C23" s="36">
        <v>31535</v>
      </c>
      <c r="D23" s="32">
        <f t="shared" si="4"/>
        <v>83.72941028542688</v>
      </c>
      <c r="E23" s="33">
        <f t="shared" si="5"/>
        <v>95.18563235738003</v>
      </c>
      <c r="F23" s="30">
        <f t="shared" si="0"/>
        <v>4899</v>
      </c>
      <c r="G23" s="7">
        <f t="shared" si="1"/>
        <v>18.392401261450676</v>
      </c>
      <c r="K23" s="40"/>
    </row>
    <row r="24" spans="1:11">
      <c r="A24" s="5" t="s">
        <v>26</v>
      </c>
      <c r="B24" s="30">
        <v>23687</v>
      </c>
      <c r="C24" s="36">
        <v>30158</v>
      </c>
      <c r="D24" s="32">
        <f>(B24/$B$5)*100</f>
        <v>74.459323525713572</v>
      </c>
      <c r="E24" s="33">
        <f t="shared" si="5"/>
        <v>91.029278599456688</v>
      </c>
      <c r="F24" s="30">
        <f t="shared" si="0"/>
        <v>6471</v>
      </c>
      <c r="G24" s="7">
        <f t="shared" si="1"/>
        <v>27.318782454510917</v>
      </c>
      <c r="K24" s="40"/>
    </row>
    <row r="25" spans="1:11">
      <c r="A25" s="5" t="s">
        <v>27</v>
      </c>
      <c r="B25" s="30">
        <v>14243</v>
      </c>
      <c r="C25" s="36">
        <v>22102</v>
      </c>
      <c r="D25" s="32">
        <f t="shared" si="4"/>
        <v>44.772412925939896</v>
      </c>
      <c r="E25" s="33">
        <f t="shared" si="5"/>
        <v>66.712948988831883</v>
      </c>
      <c r="F25" s="30">
        <f t="shared" si="0"/>
        <v>7859</v>
      </c>
      <c r="G25" s="7">
        <f t="shared" si="1"/>
        <v>55.177982166678376</v>
      </c>
      <c r="K25" s="40"/>
    </row>
    <row r="26" spans="1:11">
      <c r="A26" s="5" t="s">
        <v>28</v>
      </c>
      <c r="B26" s="30">
        <v>6277</v>
      </c>
      <c r="C26" s="36">
        <v>8021</v>
      </c>
      <c r="D26" s="32">
        <f t="shared" si="4"/>
        <v>19.731547843581037</v>
      </c>
      <c r="E26" s="33">
        <f t="shared" si="5"/>
        <v>24.210685179595533</v>
      </c>
      <c r="F26" s="30">
        <f t="shared" si="0"/>
        <v>1744</v>
      </c>
      <c r="G26" s="7">
        <f t="shared" si="1"/>
        <v>27.783973235622117</v>
      </c>
      <c r="K26" s="40"/>
    </row>
    <row r="27" spans="1:11" ht="15.75" thickBot="1">
      <c r="A27" s="5" t="s">
        <v>29</v>
      </c>
      <c r="B27" s="30">
        <v>7811</v>
      </c>
      <c r="C27" s="36">
        <v>16024</v>
      </c>
      <c r="D27" s="32">
        <f t="shared" si="4"/>
        <v>24.553627561926316</v>
      </c>
      <c r="E27" s="33">
        <f>(C27/$C$5)*100</f>
        <v>48.367038937518863</v>
      </c>
      <c r="F27" s="30">
        <f>C27-B27</f>
        <v>8213</v>
      </c>
      <c r="G27" s="7">
        <f>((C27/B27)-1)*100</f>
        <v>105.14658814492384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5756</v>
      </c>
      <c r="D29" s="32"/>
      <c r="E29" s="7">
        <f>(C29/$C$5)*100</f>
        <v>17.373981285843644</v>
      </c>
      <c r="F29" s="36"/>
      <c r="G29" s="7"/>
      <c r="K29" s="40"/>
    </row>
    <row r="30" spans="1:11">
      <c r="A30" s="5" t="s">
        <v>33</v>
      </c>
      <c r="B30" s="30"/>
      <c r="C30" s="36">
        <v>3435</v>
      </c>
      <c r="D30" s="32"/>
      <c r="E30" s="7">
        <f>(C30/$C$5)*100</f>
        <v>10.368246302444915</v>
      </c>
      <c r="F30" s="36"/>
      <c r="G30" s="7"/>
      <c r="K30" s="40"/>
    </row>
    <row r="31" spans="1:11">
      <c r="A31" s="5" t="s">
        <v>34</v>
      </c>
      <c r="B31" s="30"/>
      <c r="C31" s="36">
        <v>23901</v>
      </c>
      <c r="D31" s="32"/>
      <c r="E31" s="7">
        <f>(C31/$C$5)*100</f>
        <v>72.143072743736795</v>
      </c>
      <c r="F31" s="36"/>
      <c r="G31" s="7"/>
      <c r="K31" s="40"/>
    </row>
    <row r="32" spans="1:11">
      <c r="A32" s="5" t="s">
        <v>35</v>
      </c>
      <c r="B32" s="30"/>
      <c r="C32" s="36">
        <v>4860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8093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5.25" customHeight="1" thickBot="1">
      <c r="A1" s="93" t="s">
        <v>63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11304</v>
      </c>
      <c r="C4" s="15">
        <v>12871</v>
      </c>
      <c r="D4" s="3"/>
      <c r="E4" s="16"/>
      <c r="F4" s="14">
        <f>C4-B4</f>
        <v>1567</v>
      </c>
      <c r="G4" s="17">
        <f>((C4/B4)-1)*100</f>
        <v>13.862349610757253</v>
      </c>
    </row>
    <row r="5" spans="1:7" ht="15.75" thickBot="1">
      <c r="A5" s="18" t="s">
        <v>7</v>
      </c>
      <c r="B5" s="19">
        <v>11220</v>
      </c>
      <c r="C5" s="20">
        <v>12845</v>
      </c>
      <c r="D5" s="21">
        <f>(B5/$B$5)*100</f>
        <v>100</v>
      </c>
      <c r="E5" s="22">
        <f>(C5/$C$5)*100</f>
        <v>100</v>
      </c>
      <c r="F5" s="19">
        <f t="shared" ref="F5:F26" si="0">C5-B5</f>
        <v>1625</v>
      </c>
      <c r="G5" s="23">
        <f>((C5/B5)-1)*100</f>
        <v>14.483065953654183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824</v>
      </c>
      <c r="C7" s="31">
        <v>870</v>
      </c>
      <c r="D7" s="32">
        <f>(B7/$B$5)*100</f>
        <v>7.3440285204991085</v>
      </c>
      <c r="E7" s="33">
        <f>(C7/$C$5)*100</f>
        <v>6.7730634488127679</v>
      </c>
      <c r="F7" s="30">
        <f t="shared" si="0"/>
        <v>46</v>
      </c>
      <c r="G7" s="7">
        <f>((C7/B7)-1)*100</f>
        <v>5.5825242718446688</v>
      </c>
    </row>
    <row r="8" spans="1:7">
      <c r="A8" s="5" t="s">
        <v>10</v>
      </c>
      <c r="B8" s="30">
        <v>2441</v>
      </c>
      <c r="C8" s="31">
        <v>2804</v>
      </c>
      <c r="D8" s="32">
        <f>(B8/$B$5)*100</f>
        <v>21.755793226381464</v>
      </c>
      <c r="E8" s="33">
        <f>(C8/$C$5)*100</f>
        <v>21.829505644219541</v>
      </c>
      <c r="F8" s="30">
        <f t="shared" si="0"/>
        <v>363</v>
      </c>
      <c r="G8" s="7">
        <f t="shared" ref="G8:G26" si="1">((C8/B8)-1)*100</f>
        <v>14.87095452683327</v>
      </c>
    </row>
    <row r="9" spans="1:7">
      <c r="A9" s="5" t="s">
        <v>11</v>
      </c>
      <c r="B9" s="30">
        <v>3093</v>
      </c>
      <c r="C9" s="31">
        <v>3585</v>
      </c>
      <c r="D9" s="32">
        <f>(B9/$B$5)*100</f>
        <v>27.566844919786099</v>
      </c>
      <c r="E9" s="33">
        <f>(C9/$C$5)*100</f>
        <v>27.909692487349165</v>
      </c>
      <c r="F9" s="30">
        <f t="shared" si="0"/>
        <v>492</v>
      </c>
      <c r="G9" s="7">
        <f t="shared" si="1"/>
        <v>15.906886517943741</v>
      </c>
    </row>
    <row r="10" spans="1:7">
      <c r="A10" s="5" t="s">
        <v>12</v>
      </c>
      <c r="B10" s="30">
        <v>2618</v>
      </c>
      <c r="C10" s="31">
        <v>3085</v>
      </c>
      <c r="D10" s="32">
        <f>(B10/$B$5)*100</f>
        <v>23.333333333333332</v>
      </c>
      <c r="E10" s="33">
        <f>(C10/$C$5)*100</f>
        <v>24.017127286882058</v>
      </c>
      <c r="F10" s="30">
        <f t="shared" si="0"/>
        <v>467</v>
      </c>
      <c r="G10" s="7">
        <f t="shared" si="1"/>
        <v>17.83804430863254</v>
      </c>
    </row>
    <row r="11" spans="1:7">
      <c r="A11" s="5" t="s">
        <v>13</v>
      </c>
      <c r="B11" s="30">
        <v>2244</v>
      </c>
      <c r="C11" s="31">
        <v>2501</v>
      </c>
      <c r="D11" s="32">
        <f>(B11/$B$5)*100</f>
        <v>20</v>
      </c>
      <c r="E11" s="33">
        <f>(C11/$C$5)*100</f>
        <v>19.470611132736472</v>
      </c>
      <c r="F11" s="30">
        <f t="shared" si="0"/>
        <v>257</v>
      </c>
      <c r="G11" s="7">
        <f t="shared" si="1"/>
        <v>11.452762923351155</v>
      </c>
    </row>
    <row r="12" spans="1:7">
      <c r="A12" s="5" t="s">
        <v>14</v>
      </c>
      <c r="B12" s="30">
        <v>47564</v>
      </c>
      <c r="C12" s="31">
        <v>49277</v>
      </c>
      <c r="D12" s="32"/>
      <c r="E12" s="33"/>
      <c r="F12" s="30">
        <f>C12-B12</f>
        <v>1713</v>
      </c>
      <c r="G12" s="7">
        <f>((C12/B12)-1)*100</f>
        <v>3.6014632915650546</v>
      </c>
    </row>
    <row r="13" spans="1:7" ht="15.75" thickBot="1">
      <c r="A13" s="5" t="s">
        <v>15</v>
      </c>
      <c r="B13" s="34">
        <v>4.24</v>
      </c>
      <c r="C13" s="35">
        <v>3.8362787076683533</v>
      </c>
      <c r="D13" s="32"/>
      <c r="E13" s="33"/>
      <c r="F13" s="34">
        <f t="shared" si="0"/>
        <v>-0.40372129233164689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9665</v>
      </c>
      <c r="C15" s="36">
        <v>11858</v>
      </c>
      <c r="D15" s="32">
        <f>(B15/$B$5)*100</f>
        <v>86.140819964349376</v>
      </c>
      <c r="E15" s="33">
        <f t="shared" ref="E15:E19" si="2">(C15/$C$5)*100</f>
        <v>92.31607629427792</v>
      </c>
      <c r="F15" s="30">
        <f t="shared" si="0"/>
        <v>2193</v>
      </c>
      <c r="G15" s="7">
        <f t="shared" si="1"/>
        <v>22.690118986032083</v>
      </c>
    </row>
    <row r="16" spans="1:7">
      <c r="A16" s="5" t="s">
        <v>18</v>
      </c>
      <c r="B16" s="30">
        <v>9230</v>
      </c>
      <c r="C16" s="36">
        <v>11524</v>
      </c>
      <c r="D16" s="32">
        <f t="shared" ref="D16:D20" si="3">(B16/$B$5)*100</f>
        <v>82.263814616755795</v>
      </c>
      <c r="E16" s="33">
        <f t="shared" si="2"/>
        <v>89.7158427403659</v>
      </c>
      <c r="F16" s="30">
        <f t="shared" si="0"/>
        <v>2294</v>
      </c>
      <c r="G16" s="7">
        <f t="shared" si="1"/>
        <v>24.853737811484301</v>
      </c>
    </row>
    <row r="17" spans="1:11">
      <c r="A17" s="5" t="s">
        <v>19</v>
      </c>
      <c r="B17" s="30">
        <v>10584</v>
      </c>
      <c r="C17" s="36">
        <v>12423</v>
      </c>
      <c r="D17" s="32">
        <f t="shared" si="3"/>
        <v>94.331550802139049</v>
      </c>
      <c r="E17" s="33">
        <f t="shared" si="2"/>
        <v>96.71467497080576</v>
      </c>
      <c r="F17" s="30">
        <f t="shared" si="0"/>
        <v>1839</v>
      </c>
      <c r="G17" s="7">
        <f t="shared" si="1"/>
        <v>17.375283446712018</v>
      </c>
    </row>
    <row r="18" spans="1:11">
      <c r="A18" s="37" t="s">
        <v>20</v>
      </c>
      <c r="B18" s="30">
        <v>8656</v>
      </c>
      <c r="C18" s="36">
        <v>9022</v>
      </c>
      <c r="D18" s="32">
        <f t="shared" si="3"/>
        <v>77.147950089126567</v>
      </c>
      <c r="E18" s="33">
        <f t="shared" si="2"/>
        <v>70.237446477228488</v>
      </c>
      <c r="F18" s="30">
        <f t="shared" si="0"/>
        <v>366</v>
      </c>
      <c r="G18" s="7">
        <f t="shared" si="1"/>
        <v>4.2282809611829952</v>
      </c>
    </row>
    <row r="19" spans="1:11">
      <c r="A19" s="5" t="s">
        <v>21</v>
      </c>
      <c r="B19" s="30">
        <v>7530</v>
      </c>
      <c r="C19" s="36">
        <v>11409</v>
      </c>
      <c r="D19" s="32">
        <f t="shared" si="3"/>
        <v>67.112299465240639</v>
      </c>
      <c r="E19" s="33">
        <f t="shared" si="2"/>
        <v>88.820552744258464</v>
      </c>
      <c r="F19" s="30">
        <f t="shared" si="0"/>
        <v>3879</v>
      </c>
      <c r="G19" s="7">
        <f t="shared" si="1"/>
        <v>51.513944223107579</v>
      </c>
    </row>
    <row r="20" spans="1:11" ht="15.75" thickBot="1">
      <c r="A20" s="38" t="s">
        <v>22</v>
      </c>
      <c r="B20" s="30">
        <v>6449</v>
      </c>
      <c r="C20" s="36">
        <v>8234</v>
      </c>
      <c r="D20" s="32">
        <f t="shared" si="3"/>
        <v>57.477718360071307</v>
      </c>
      <c r="E20" s="33">
        <f>(C20/$C$5)*100</f>
        <v>64.102763721292334</v>
      </c>
      <c r="F20" s="30">
        <f t="shared" si="0"/>
        <v>1785</v>
      </c>
      <c r="G20" s="7">
        <f>((C20/B20)-1)*100</f>
        <v>27.678709877500385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688</v>
      </c>
      <c r="C22" s="36">
        <v>440</v>
      </c>
      <c r="D22" s="32">
        <f t="shared" ref="D22:D27" si="4">(B22/$B$5)*100</f>
        <v>6.1319073083778965</v>
      </c>
      <c r="E22" s="33">
        <f t="shared" ref="E22:E26" si="5">(C22/$C$5)*100</f>
        <v>3.425457376411055</v>
      </c>
      <c r="F22" s="30">
        <f t="shared" si="0"/>
        <v>-248</v>
      </c>
      <c r="G22" s="7">
        <f t="shared" si="1"/>
        <v>-36.046511627906973</v>
      </c>
      <c r="K22" s="40"/>
    </row>
    <row r="23" spans="1:11">
      <c r="A23" s="5" t="s">
        <v>25</v>
      </c>
      <c r="B23" s="30">
        <v>9550</v>
      </c>
      <c r="C23" s="36">
        <v>11624</v>
      </c>
      <c r="D23" s="32">
        <f t="shared" si="4"/>
        <v>85.115864527629242</v>
      </c>
      <c r="E23" s="33">
        <f t="shared" si="5"/>
        <v>90.49435578045933</v>
      </c>
      <c r="F23" s="30">
        <f t="shared" si="0"/>
        <v>2074</v>
      </c>
      <c r="G23" s="7">
        <f t="shared" si="1"/>
        <v>21.717277486910991</v>
      </c>
      <c r="K23" s="40"/>
    </row>
    <row r="24" spans="1:11">
      <c r="A24" s="5" t="s">
        <v>26</v>
      </c>
      <c r="B24" s="30">
        <v>7828</v>
      </c>
      <c r="C24" s="36">
        <v>11019</v>
      </c>
      <c r="D24" s="32">
        <f>(B24/$B$5)*100</f>
        <v>69.768270944741531</v>
      </c>
      <c r="E24" s="33">
        <f t="shared" si="5"/>
        <v>85.784351887894118</v>
      </c>
      <c r="F24" s="30">
        <f t="shared" si="0"/>
        <v>3191</v>
      </c>
      <c r="G24" s="7">
        <f t="shared" si="1"/>
        <v>40.763924374041906</v>
      </c>
      <c r="K24" s="40"/>
    </row>
    <row r="25" spans="1:11">
      <c r="A25" s="5" t="s">
        <v>27</v>
      </c>
      <c r="B25" s="30">
        <v>5557</v>
      </c>
      <c r="C25" s="36">
        <v>8333</v>
      </c>
      <c r="D25" s="32">
        <f t="shared" si="4"/>
        <v>49.52762923351159</v>
      </c>
      <c r="E25" s="33">
        <f t="shared" si="5"/>
        <v>64.873491630984816</v>
      </c>
      <c r="F25" s="30">
        <f t="shared" si="0"/>
        <v>2776</v>
      </c>
      <c r="G25" s="7">
        <f t="shared" si="1"/>
        <v>49.955011696958792</v>
      </c>
      <c r="K25" s="40"/>
    </row>
    <row r="26" spans="1:11">
      <c r="A26" s="5" t="s">
        <v>28</v>
      </c>
      <c r="B26" s="30">
        <v>2402</v>
      </c>
      <c r="C26" s="36">
        <v>4583</v>
      </c>
      <c r="D26" s="32">
        <f t="shared" si="4"/>
        <v>21.408199643493759</v>
      </c>
      <c r="E26" s="33">
        <f t="shared" si="5"/>
        <v>35.67925262748151</v>
      </c>
      <c r="F26" s="30">
        <f t="shared" si="0"/>
        <v>2181</v>
      </c>
      <c r="G26" s="7">
        <f t="shared" si="1"/>
        <v>90.799333888426318</v>
      </c>
      <c r="K26" s="40"/>
    </row>
    <row r="27" spans="1:11" ht="15.75" thickBot="1">
      <c r="A27" s="5" t="s">
        <v>29</v>
      </c>
      <c r="B27" s="30">
        <v>2085</v>
      </c>
      <c r="C27" s="36">
        <v>4174</v>
      </c>
      <c r="D27" s="32">
        <f t="shared" si="4"/>
        <v>18.582887700534759</v>
      </c>
      <c r="E27" s="33">
        <f>(C27/$C$5)*100</f>
        <v>32.495134293499419</v>
      </c>
      <c r="F27" s="30">
        <f>C27-B27</f>
        <v>2089</v>
      </c>
      <c r="G27" s="7">
        <f>((C27/B27)-1)*100</f>
        <v>100.19184652278179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1722</v>
      </c>
      <c r="D29" s="32"/>
      <c r="E29" s="7">
        <f>(C29/$C$5)*100</f>
        <v>13.405994550408721</v>
      </c>
      <c r="F29" s="36"/>
      <c r="G29" s="7"/>
      <c r="K29" s="40"/>
    </row>
    <row r="30" spans="1:11">
      <c r="A30" s="5" t="s">
        <v>33</v>
      </c>
      <c r="B30" s="30"/>
      <c r="C30" s="36">
        <v>1241</v>
      </c>
      <c r="D30" s="32"/>
      <c r="E30" s="7">
        <f>(C30/$C$5)*100</f>
        <v>9.6613468275593615</v>
      </c>
      <c r="F30" s="36"/>
      <c r="G30" s="7"/>
      <c r="K30" s="40"/>
    </row>
    <row r="31" spans="1:11">
      <c r="A31" s="5" t="s">
        <v>34</v>
      </c>
      <c r="B31" s="30"/>
      <c r="C31" s="36">
        <v>6279</v>
      </c>
      <c r="D31" s="32"/>
      <c r="E31" s="7">
        <f>(C31/$C$5)*100</f>
        <v>48.882833787465941</v>
      </c>
      <c r="F31" s="36"/>
      <c r="G31" s="7"/>
      <c r="K31" s="40"/>
    </row>
    <row r="32" spans="1:11">
      <c r="A32" s="5" t="s">
        <v>35</v>
      </c>
      <c r="B32" s="30"/>
      <c r="C32" s="36">
        <v>1646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684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6.75" customHeight="1" thickBot="1">
      <c r="A1" s="93" t="s">
        <v>64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16897</v>
      </c>
      <c r="C4" s="15">
        <v>20579</v>
      </c>
      <c r="D4" s="3"/>
      <c r="E4" s="16"/>
      <c r="F4" s="14">
        <f>C4-B4</f>
        <v>3682</v>
      </c>
      <c r="G4" s="17">
        <f>((C4/B4)-1)*100</f>
        <v>21.790850446824873</v>
      </c>
    </row>
    <row r="5" spans="1:7" ht="15.75" thickBot="1">
      <c r="A5" s="18" t="s">
        <v>7</v>
      </c>
      <c r="B5" s="19">
        <v>16827</v>
      </c>
      <c r="C5" s="20">
        <v>20506</v>
      </c>
      <c r="D5" s="21">
        <f>(B5/$B$5)*100</f>
        <v>100</v>
      </c>
      <c r="E5" s="22">
        <f>(C5/$C$5)*100</f>
        <v>100</v>
      </c>
      <c r="F5" s="19">
        <f t="shared" ref="F5:F26" si="0">C5-B5</f>
        <v>3679</v>
      </c>
      <c r="G5" s="23">
        <f>((C5/B5)-1)*100</f>
        <v>21.863671480358949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541</v>
      </c>
      <c r="C7" s="31">
        <v>496</v>
      </c>
      <c r="D7" s="32">
        <f>(B7/$B$5)*100</f>
        <v>3.2150710168182086</v>
      </c>
      <c r="E7" s="33">
        <f>(C7/$C$5)*100</f>
        <v>2.4188042524139277</v>
      </c>
      <c r="F7" s="30">
        <f t="shared" si="0"/>
        <v>-45</v>
      </c>
      <c r="G7" s="7">
        <f>((C7/B7)-1)*100</f>
        <v>-8.3179297597042563</v>
      </c>
    </row>
    <row r="8" spans="1:7">
      <c r="A8" s="5" t="s">
        <v>10</v>
      </c>
      <c r="B8" s="30">
        <v>2044</v>
      </c>
      <c r="C8" s="31">
        <v>2493</v>
      </c>
      <c r="D8" s="32">
        <f>(B8/$B$5)*100</f>
        <v>12.147144470196707</v>
      </c>
      <c r="E8" s="33">
        <f>(C8/$C$5)*100</f>
        <v>12.157417341265971</v>
      </c>
      <c r="F8" s="30">
        <f t="shared" si="0"/>
        <v>449</v>
      </c>
      <c r="G8" s="7">
        <f t="shared" ref="G8:G26" si="1">((C8/B8)-1)*100</f>
        <v>21.966731898238745</v>
      </c>
    </row>
    <row r="9" spans="1:7">
      <c r="A9" s="5" t="s">
        <v>11</v>
      </c>
      <c r="B9" s="30">
        <v>3565</v>
      </c>
      <c r="C9" s="31">
        <v>4940</v>
      </c>
      <c r="D9" s="32">
        <f>(B9/$B$5)*100</f>
        <v>21.186188863136625</v>
      </c>
      <c r="E9" s="33">
        <f>(C9/$C$5)*100</f>
        <v>24.090510094606458</v>
      </c>
      <c r="F9" s="30">
        <f t="shared" si="0"/>
        <v>1375</v>
      </c>
      <c r="G9" s="7">
        <f t="shared" si="1"/>
        <v>38.569424964936893</v>
      </c>
    </row>
    <row r="10" spans="1:7">
      <c r="A10" s="5" t="s">
        <v>12</v>
      </c>
      <c r="B10" s="30">
        <v>4898</v>
      </c>
      <c r="C10" s="31">
        <v>5837</v>
      </c>
      <c r="D10" s="32">
        <f>(B10/$B$5)*100</f>
        <v>29.107981220657276</v>
      </c>
      <c r="E10" s="33">
        <f>(C10/$C$5)*100</f>
        <v>28.464839559153422</v>
      </c>
      <c r="F10" s="30">
        <f t="shared" si="0"/>
        <v>939</v>
      </c>
      <c r="G10" s="7">
        <f t="shared" si="1"/>
        <v>19.171090240914658</v>
      </c>
    </row>
    <row r="11" spans="1:7">
      <c r="A11" s="5" t="s">
        <v>13</v>
      </c>
      <c r="B11" s="30">
        <v>5779</v>
      </c>
      <c r="C11" s="31">
        <v>6740</v>
      </c>
      <c r="D11" s="32">
        <f>(B11/$B$5)*100</f>
        <v>34.343614429191184</v>
      </c>
      <c r="E11" s="33">
        <f>(C11/$C$5)*100</f>
        <v>32.868428752560227</v>
      </c>
      <c r="F11" s="30">
        <f t="shared" si="0"/>
        <v>961</v>
      </c>
      <c r="G11" s="7">
        <f t="shared" si="1"/>
        <v>16.629174597681249</v>
      </c>
    </row>
    <row r="12" spans="1:7">
      <c r="A12" s="5" t="s">
        <v>14</v>
      </c>
      <c r="B12" s="30">
        <v>72955</v>
      </c>
      <c r="C12" s="31">
        <v>78601</v>
      </c>
      <c r="D12" s="32"/>
      <c r="E12" s="33"/>
      <c r="F12" s="30">
        <f>C12-B12</f>
        <v>5646</v>
      </c>
      <c r="G12" s="7">
        <f>((C12/B12)-1)*100</f>
        <v>7.7390172023850345</v>
      </c>
    </row>
    <row r="13" spans="1:7" ht="15.75" thickBot="1">
      <c r="A13" s="5" t="s">
        <v>15</v>
      </c>
      <c r="B13" s="34">
        <v>4.34</v>
      </c>
      <c r="C13" s="35">
        <v>3.8330732468545792</v>
      </c>
      <c r="D13" s="32"/>
      <c r="E13" s="33"/>
      <c r="F13" s="34">
        <f t="shared" si="0"/>
        <v>-0.50692675314542068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15181</v>
      </c>
      <c r="C15" s="36">
        <v>19692</v>
      </c>
      <c r="D15" s="32">
        <f>(B15/$B$5)*100</f>
        <v>90.218101860105776</v>
      </c>
      <c r="E15" s="33">
        <f t="shared" ref="E15:E19" si="2">(C15/$C$5)*100</f>
        <v>96.030430118014237</v>
      </c>
      <c r="F15" s="30">
        <f t="shared" si="0"/>
        <v>4511</v>
      </c>
      <c r="G15" s="7">
        <f t="shared" si="1"/>
        <v>29.714775047757058</v>
      </c>
    </row>
    <row r="16" spans="1:7">
      <c r="A16" s="5" t="s">
        <v>18</v>
      </c>
      <c r="B16" s="30">
        <v>15658</v>
      </c>
      <c r="C16" s="36">
        <v>19950</v>
      </c>
      <c r="D16" s="32">
        <f t="shared" ref="D16:D20" si="3">(B16/$B$5)*100</f>
        <v>93.052831758483393</v>
      </c>
      <c r="E16" s="33">
        <f t="shared" si="2"/>
        <v>97.288598458987622</v>
      </c>
      <c r="F16" s="30">
        <f t="shared" si="0"/>
        <v>4292</v>
      </c>
      <c r="G16" s="7">
        <f t="shared" si="1"/>
        <v>27.410908161961945</v>
      </c>
    </row>
    <row r="17" spans="1:11">
      <c r="A17" s="5" t="s">
        <v>19</v>
      </c>
      <c r="B17" s="30">
        <v>16608</v>
      </c>
      <c r="C17" s="36">
        <v>20400</v>
      </c>
      <c r="D17" s="32">
        <f t="shared" si="3"/>
        <v>98.698520235336062</v>
      </c>
      <c r="E17" s="33">
        <f t="shared" si="2"/>
        <v>99.483078123476048</v>
      </c>
      <c r="F17" s="30">
        <f t="shared" si="0"/>
        <v>3792</v>
      </c>
      <c r="G17" s="7">
        <f t="shared" si="1"/>
        <v>22.832369942196529</v>
      </c>
    </row>
    <row r="18" spans="1:11">
      <c r="A18" s="37" t="s">
        <v>20</v>
      </c>
      <c r="B18" s="30">
        <v>15469</v>
      </c>
      <c r="C18" s="36">
        <v>19186</v>
      </c>
      <c r="D18" s="32">
        <f t="shared" si="3"/>
        <v>91.929636893088485</v>
      </c>
      <c r="E18" s="33">
        <f t="shared" si="2"/>
        <v>93.5628596508339</v>
      </c>
      <c r="F18" s="30">
        <f t="shared" si="0"/>
        <v>3717</v>
      </c>
      <c r="G18" s="7">
        <f t="shared" si="1"/>
        <v>24.028702566423178</v>
      </c>
    </row>
    <row r="19" spans="1:11">
      <c r="A19" s="5" t="s">
        <v>21</v>
      </c>
      <c r="B19" s="30">
        <v>14617</v>
      </c>
      <c r="C19" s="36">
        <v>19844</v>
      </c>
      <c r="D19" s="32">
        <f t="shared" si="3"/>
        <v>86.86634575384798</v>
      </c>
      <c r="E19" s="33">
        <f t="shared" si="2"/>
        <v>96.77167658246367</v>
      </c>
      <c r="F19" s="30">
        <f t="shared" si="0"/>
        <v>5227</v>
      </c>
      <c r="G19" s="7">
        <f t="shared" si="1"/>
        <v>35.759731819114734</v>
      </c>
    </row>
    <row r="20" spans="1:11" ht="15.75" thickBot="1">
      <c r="A20" s="38" t="s">
        <v>22</v>
      </c>
      <c r="B20" s="30">
        <v>13898</v>
      </c>
      <c r="C20" s="36">
        <v>18820</v>
      </c>
      <c r="D20" s="32">
        <f t="shared" si="3"/>
        <v>82.593451001366844</v>
      </c>
      <c r="E20" s="33">
        <f>(C20/$C$5)*100</f>
        <v>91.778016190383312</v>
      </c>
      <c r="F20" s="30">
        <f t="shared" si="0"/>
        <v>4922</v>
      </c>
      <c r="G20" s="7">
        <f>((C20/B20)-1)*100</f>
        <v>35.415167650021594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188</v>
      </c>
      <c r="C22" s="36">
        <v>93</v>
      </c>
      <c r="D22" s="32">
        <f t="shared" ref="D22:D27" si="4">(B22/$B$5)*100</f>
        <v>1.1172520354192668</v>
      </c>
      <c r="E22" s="33">
        <f t="shared" ref="E22:E26" si="5">(C22/$C$5)*100</f>
        <v>0.45352579732761145</v>
      </c>
      <c r="F22" s="30">
        <f t="shared" si="0"/>
        <v>-95</v>
      </c>
      <c r="G22" s="7">
        <f t="shared" si="1"/>
        <v>-50.531914893617014</v>
      </c>
      <c r="K22" s="40"/>
    </row>
    <row r="23" spans="1:11">
      <c r="A23" s="5" t="s">
        <v>25</v>
      </c>
      <c r="B23" s="30">
        <v>15351</v>
      </c>
      <c r="C23" s="36">
        <v>19722</v>
      </c>
      <c r="D23" s="32">
        <f t="shared" si="4"/>
        <v>91.228382955963625</v>
      </c>
      <c r="E23" s="33">
        <f t="shared" si="5"/>
        <v>96.176728762313473</v>
      </c>
      <c r="F23" s="30">
        <f t="shared" si="0"/>
        <v>4371</v>
      </c>
      <c r="G23" s="7">
        <f t="shared" si="1"/>
        <v>28.473715067422312</v>
      </c>
      <c r="K23" s="40"/>
    </row>
    <row r="24" spans="1:11">
      <c r="A24" s="5" t="s">
        <v>26</v>
      </c>
      <c r="B24" s="30">
        <v>15643</v>
      </c>
      <c r="C24" s="36">
        <v>19922</v>
      </c>
      <c r="D24" s="32">
        <f>(B24/$B$5)*100</f>
        <v>92.96368930884887</v>
      </c>
      <c r="E24" s="33">
        <f t="shared" si="5"/>
        <v>97.152053057641666</v>
      </c>
      <c r="F24" s="30">
        <f t="shared" si="0"/>
        <v>4279</v>
      </c>
      <c r="G24" s="7">
        <f t="shared" si="1"/>
        <v>27.354088090519713</v>
      </c>
      <c r="K24" s="40"/>
    </row>
    <row r="25" spans="1:11">
      <c r="A25" s="5" t="s">
        <v>27</v>
      </c>
      <c r="B25" s="30">
        <v>10924</v>
      </c>
      <c r="C25" s="36">
        <v>16215</v>
      </c>
      <c r="D25" s="32">
        <f t="shared" si="4"/>
        <v>64.91947465383015</v>
      </c>
      <c r="E25" s="33">
        <f t="shared" si="5"/>
        <v>79.074417243733535</v>
      </c>
      <c r="F25" s="30">
        <f t="shared" si="0"/>
        <v>5291</v>
      </c>
      <c r="G25" s="7">
        <f t="shared" si="1"/>
        <v>48.434639326254114</v>
      </c>
      <c r="K25" s="40"/>
    </row>
    <row r="26" spans="1:11">
      <c r="A26" s="5" t="s">
        <v>28</v>
      </c>
      <c r="B26" s="30">
        <v>6983</v>
      </c>
      <c r="C26" s="36">
        <v>9830</v>
      </c>
      <c r="D26" s="32">
        <f t="shared" si="4"/>
        <v>41.498781719854996</v>
      </c>
      <c r="E26" s="33">
        <f t="shared" si="5"/>
        <v>47.93718911538086</v>
      </c>
      <c r="F26" s="30">
        <f t="shared" si="0"/>
        <v>2847</v>
      </c>
      <c r="G26" s="7">
        <f t="shared" si="1"/>
        <v>40.770442503222107</v>
      </c>
      <c r="K26" s="40"/>
    </row>
    <row r="27" spans="1:11" ht="15.75" thickBot="1">
      <c r="A27" s="5" t="s">
        <v>29</v>
      </c>
      <c r="B27" s="30">
        <v>8010</v>
      </c>
      <c r="C27" s="36">
        <v>13443</v>
      </c>
      <c r="D27" s="32">
        <f t="shared" si="4"/>
        <v>47.602068104831517</v>
      </c>
      <c r="E27" s="33">
        <f>(C27/$C$5)*100</f>
        <v>65.556422510484737</v>
      </c>
      <c r="F27" s="30">
        <f>C27-B27</f>
        <v>5433</v>
      </c>
      <c r="G27" s="7">
        <f>((C27/B27)-1)*100</f>
        <v>67.827715355805253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6848</v>
      </c>
      <c r="D29" s="32"/>
      <c r="E29" s="7">
        <f>(C29/$C$5)*100</f>
        <v>33.395103872037453</v>
      </c>
      <c r="F29" s="36"/>
      <c r="G29" s="7"/>
      <c r="K29" s="40"/>
    </row>
    <row r="30" spans="1:11">
      <c r="A30" s="5" t="s">
        <v>33</v>
      </c>
      <c r="B30" s="30"/>
      <c r="C30" s="36">
        <v>5019</v>
      </c>
      <c r="D30" s="32"/>
      <c r="E30" s="7">
        <f>(C30/$C$5)*100</f>
        <v>24.475763191261095</v>
      </c>
      <c r="F30" s="36"/>
      <c r="G30" s="7"/>
      <c r="K30" s="40"/>
    </row>
    <row r="31" spans="1:11">
      <c r="A31" s="5" t="s">
        <v>34</v>
      </c>
      <c r="B31" s="30"/>
      <c r="C31" s="36">
        <v>15646</v>
      </c>
      <c r="D31" s="32"/>
      <c r="E31" s="7">
        <f>(C31/$C$5)*100</f>
        <v>76.299619623524819</v>
      </c>
      <c r="F31" s="36"/>
      <c r="G31" s="7"/>
      <c r="K31" s="40"/>
    </row>
    <row r="32" spans="1:11">
      <c r="A32" s="5" t="s">
        <v>35</v>
      </c>
      <c r="B32" s="30"/>
      <c r="C32" s="36">
        <v>3041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956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5.25" customHeight="1" thickBot="1">
      <c r="A1" s="93" t="s">
        <v>65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5997</v>
      </c>
      <c r="C4" s="15">
        <v>5868</v>
      </c>
      <c r="D4" s="3"/>
      <c r="E4" s="16"/>
      <c r="F4" s="14">
        <f>C4-B4</f>
        <v>-129</v>
      </c>
      <c r="G4" s="17">
        <f>((C4/B4)-1)*100</f>
        <v>-2.1510755377688873</v>
      </c>
    </row>
    <row r="5" spans="1:7" ht="15.75" thickBot="1">
      <c r="A5" s="18" t="s">
        <v>7</v>
      </c>
      <c r="B5" s="19">
        <v>5956</v>
      </c>
      <c r="C5" s="20">
        <v>5855</v>
      </c>
      <c r="D5" s="21">
        <f>(B5/$B$5)*100</f>
        <v>100</v>
      </c>
      <c r="E5" s="22">
        <f>(C5/$C$5)*100</f>
        <v>100</v>
      </c>
      <c r="F5" s="19">
        <f t="shared" ref="F5:F26" si="0">C5-B5</f>
        <v>-101</v>
      </c>
      <c r="G5" s="23">
        <f>((C5/B5)-1)*100</f>
        <v>-1.6957689724647396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469</v>
      </c>
      <c r="C7" s="31">
        <v>435</v>
      </c>
      <c r="D7" s="32">
        <f>(B7/$B$5)*100</f>
        <v>7.8744123572867695</v>
      </c>
      <c r="E7" s="33">
        <f>(C7/$C$5)*100</f>
        <v>7.4295473953885569</v>
      </c>
      <c r="F7" s="30">
        <f t="shared" si="0"/>
        <v>-34</v>
      </c>
      <c r="G7" s="7">
        <f>((C7/B7)-1)*100</f>
        <v>-7.2494669509594933</v>
      </c>
    </row>
    <row r="8" spans="1:7">
      <c r="A8" s="5" t="s">
        <v>10</v>
      </c>
      <c r="B8" s="30">
        <v>1414</v>
      </c>
      <c r="C8" s="31">
        <v>1299</v>
      </c>
      <c r="D8" s="32">
        <f>(B8/$B$5)*100</f>
        <v>23.74076561450638</v>
      </c>
      <c r="E8" s="33">
        <f>(C8/$C$5)*100</f>
        <v>22.18616567036721</v>
      </c>
      <c r="F8" s="30">
        <f t="shared" si="0"/>
        <v>-115</v>
      </c>
      <c r="G8" s="7">
        <f t="shared" ref="G8:G26" si="1">((C8/B8)-1)*100</f>
        <v>-8.1329561527581298</v>
      </c>
    </row>
    <row r="9" spans="1:7">
      <c r="A9" s="5" t="s">
        <v>11</v>
      </c>
      <c r="B9" s="30">
        <v>1765</v>
      </c>
      <c r="C9" s="31">
        <v>1800</v>
      </c>
      <c r="D9" s="32">
        <f>(B9/$B$5)*100</f>
        <v>29.633982538616522</v>
      </c>
      <c r="E9" s="33">
        <f>(C9/$C$5)*100</f>
        <v>30.74295473953886</v>
      </c>
      <c r="F9" s="30">
        <f t="shared" si="0"/>
        <v>35</v>
      </c>
      <c r="G9" s="7">
        <f t="shared" si="1"/>
        <v>1.9830028328611915</v>
      </c>
    </row>
    <row r="10" spans="1:7">
      <c r="A10" s="5" t="s">
        <v>12</v>
      </c>
      <c r="B10" s="30">
        <v>1261</v>
      </c>
      <c r="C10" s="31">
        <v>1299</v>
      </c>
      <c r="D10" s="32">
        <f>(B10/$B$5)*100</f>
        <v>21.171927468099398</v>
      </c>
      <c r="E10" s="33">
        <f>(C10/$C$5)*100</f>
        <v>22.18616567036721</v>
      </c>
      <c r="F10" s="30">
        <f t="shared" si="0"/>
        <v>38</v>
      </c>
      <c r="G10" s="7">
        <f t="shared" si="1"/>
        <v>3.0134813639968172</v>
      </c>
    </row>
    <row r="11" spans="1:7">
      <c r="A11" s="5" t="s">
        <v>13</v>
      </c>
      <c r="B11" s="30">
        <v>1047</v>
      </c>
      <c r="C11" s="31">
        <v>1022</v>
      </c>
      <c r="D11" s="32">
        <f>(B11/$B$5)*100</f>
        <v>17.578912021490932</v>
      </c>
      <c r="E11" s="33">
        <f>(C11/$C$5)*100</f>
        <v>17.455166524338171</v>
      </c>
      <c r="F11" s="30">
        <f t="shared" si="0"/>
        <v>-25</v>
      </c>
      <c r="G11" s="7">
        <f t="shared" si="1"/>
        <v>-2.3877745940783179</v>
      </c>
    </row>
    <row r="12" spans="1:7">
      <c r="A12" s="5" t="s">
        <v>14</v>
      </c>
      <c r="B12" s="30">
        <v>26038</v>
      </c>
      <c r="C12" s="31">
        <v>22478</v>
      </c>
      <c r="D12" s="32"/>
      <c r="E12" s="33"/>
      <c r="F12" s="30">
        <f>C12-B12</f>
        <v>-3560</v>
      </c>
      <c r="G12" s="7">
        <f>((C12/B12)-1)*100</f>
        <v>-13.672325063368918</v>
      </c>
    </row>
    <row r="13" spans="1:7" ht="15.75" thickBot="1">
      <c r="A13" s="5" t="s">
        <v>15</v>
      </c>
      <c r="B13" s="34">
        <v>4.37</v>
      </c>
      <c r="C13" s="35">
        <v>3.8391118701964135</v>
      </c>
      <c r="D13" s="32"/>
      <c r="E13" s="33"/>
      <c r="F13" s="34">
        <f t="shared" si="0"/>
        <v>-0.53088812980358657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4161</v>
      </c>
      <c r="C15" s="36">
        <v>5112</v>
      </c>
      <c r="D15" s="32">
        <f>(B15/$B$5)*100</f>
        <v>69.862323707186036</v>
      </c>
      <c r="E15" s="33">
        <f t="shared" ref="E15:E19" si="2">(C15/$C$5)*100</f>
        <v>87.309991460290348</v>
      </c>
      <c r="F15" s="30">
        <f t="shared" si="0"/>
        <v>951</v>
      </c>
      <c r="G15" s="7">
        <f t="shared" si="1"/>
        <v>22.855082912761347</v>
      </c>
    </row>
    <row r="16" spans="1:7">
      <c r="A16" s="5" t="s">
        <v>18</v>
      </c>
      <c r="B16" s="30">
        <v>3986</v>
      </c>
      <c r="C16" s="36">
        <v>5031</v>
      </c>
      <c r="D16" s="32">
        <f t="shared" ref="D16:D20" si="3">(B16/$B$5)*100</f>
        <v>66.924110141034248</v>
      </c>
      <c r="E16" s="33">
        <f t="shared" si="2"/>
        <v>85.926558497011101</v>
      </c>
      <c r="F16" s="30">
        <f t="shared" si="0"/>
        <v>1045</v>
      </c>
      <c r="G16" s="7">
        <f t="shared" si="1"/>
        <v>26.216758655293539</v>
      </c>
    </row>
    <row r="17" spans="1:11">
      <c r="A17" s="5" t="s">
        <v>19</v>
      </c>
      <c r="B17" s="30">
        <v>5293</v>
      </c>
      <c r="C17" s="36">
        <v>5610</v>
      </c>
      <c r="D17" s="32">
        <f t="shared" si="3"/>
        <v>88.868368032236404</v>
      </c>
      <c r="E17" s="33">
        <f t="shared" si="2"/>
        <v>95.815542271562776</v>
      </c>
      <c r="F17" s="30">
        <f t="shared" si="0"/>
        <v>317</v>
      </c>
      <c r="G17" s="7">
        <f t="shared" si="1"/>
        <v>5.9890421311165731</v>
      </c>
    </row>
    <row r="18" spans="1:11">
      <c r="A18" s="37" t="s">
        <v>20</v>
      </c>
      <c r="B18" s="30">
        <v>4822</v>
      </c>
      <c r="C18" s="36">
        <v>5296</v>
      </c>
      <c r="D18" s="32">
        <f t="shared" si="3"/>
        <v>80.960376091336471</v>
      </c>
      <c r="E18" s="33">
        <f t="shared" si="2"/>
        <v>90.452604611443206</v>
      </c>
      <c r="F18" s="30">
        <f t="shared" si="0"/>
        <v>474</v>
      </c>
      <c r="G18" s="7">
        <f t="shared" si="1"/>
        <v>9.8299460804645467</v>
      </c>
    </row>
    <row r="19" spans="1:11">
      <c r="A19" s="5" t="s">
        <v>21</v>
      </c>
      <c r="B19" s="30">
        <v>3642</v>
      </c>
      <c r="C19" s="36">
        <v>5022</v>
      </c>
      <c r="D19" s="32">
        <f t="shared" si="3"/>
        <v>61.148421759570184</v>
      </c>
      <c r="E19" s="33">
        <f t="shared" si="2"/>
        <v>85.772843723313414</v>
      </c>
      <c r="F19" s="30">
        <f t="shared" si="0"/>
        <v>1380</v>
      </c>
      <c r="G19" s="7">
        <f t="shared" si="1"/>
        <v>37.891268533772646</v>
      </c>
    </row>
    <row r="20" spans="1:11" ht="15.75" thickBot="1">
      <c r="A20" s="38" t="s">
        <v>22</v>
      </c>
      <c r="B20" s="30">
        <v>3411</v>
      </c>
      <c r="C20" s="36">
        <v>4721</v>
      </c>
      <c r="D20" s="32">
        <f t="shared" si="3"/>
        <v>57.269979852249833</v>
      </c>
      <c r="E20" s="33">
        <f>(C20/$C$5)*100</f>
        <v>80.631938514090521</v>
      </c>
      <c r="F20" s="30">
        <f t="shared" si="0"/>
        <v>1310</v>
      </c>
      <c r="G20" s="7">
        <f>((C20/B20)-1)*100</f>
        <v>38.405159777191436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879</v>
      </c>
      <c r="C22" s="36">
        <v>344</v>
      </c>
      <c r="D22" s="32">
        <f t="shared" ref="D22:D27" si="4">(B22/$B$5)*100</f>
        <v>14.758226997985224</v>
      </c>
      <c r="E22" s="33">
        <f t="shared" ref="E22:E26" si="5">(C22/$C$5)*100</f>
        <v>5.8753202391118702</v>
      </c>
      <c r="F22" s="30">
        <f t="shared" si="0"/>
        <v>-535</v>
      </c>
      <c r="G22" s="7">
        <f t="shared" si="1"/>
        <v>-60.864618885096696</v>
      </c>
      <c r="K22" s="40"/>
    </row>
    <row r="23" spans="1:11">
      <c r="A23" s="5" t="s">
        <v>25</v>
      </c>
      <c r="B23" s="30">
        <v>4033</v>
      </c>
      <c r="C23" s="36">
        <v>4971</v>
      </c>
      <c r="D23" s="32">
        <f t="shared" si="4"/>
        <v>67.713230355943594</v>
      </c>
      <c r="E23" s="33">
        <f t="shared" si="5"/>
        <v>84.901793339026483</v>
      </c>
      <c r="F23" s="30">
        <f t="shared" si="0"/>
        <v>938</v>
      </c>
      <c r="G23" s="7">
        <f t="shared" si="1"/>
        <v>23.258120505826916</v>
      </c>
      <c r="K23" s="40"/>
    </row>
    <row r="24" spans="1:11">
      <c r="A24" s="5" t="s">
        <v>26</v>
      </c>
      <c r="B24" s="30">
        <v>3490</v>
      </c>
      <c r="C24" s="36">
        <v>4798</v>
      </c>
      <c r="D24" s="32">
        <f>(B24/$B$5)*100</f>
        <v>58.596373404969782</v>
      </c>
      <c r="E24" s="33">
        <f t="shared" si="5"/>
        <v>81.947053800170806</v>
      </c>
      <c r="F24" s="30">
        <f t="shared" si="0"/>
        <v>1308</v>
      </c>
      <c r="G24" s="7">
        <f t="shared" si="1"/>
        <v>37.478510028653304</v>
      </c>
      <c r="K24" s="40"/>
    </row>
    <row r="25" spans="1:11">
      <c r="A25" s="5" t="s">
        <v>27</v>
      </c>
      <c r="B25" s="30">
        <v>2066</v>
      </c>
      <c r="C25" s="36">
        <v>3495</v>
      </c>
      <c r="D25" s="32">
        <f t="shared" si="4"/>
        <v>34.687709872397583</v>
      </c>
      <c r="E25" s="33">
        <f t="shared" si="5"/>
        <v>59.692570452604613</v>
      </c>
      <c r="F25" s="30">
        <f t="shared" si="0"/>
        <v>1429</v>
      </c>
      <c r="G25" s="7">
        <f t="shared" si="1"/>
        <v>69.167473378509186</v>
      </c>
      <c r="K25" s="40"/>
    </row>
    <row r="26" spans="1:11">
      <c r="A26" s="5" t="s">
        <v>28</v>
      </c>
      <c r="B26" s="30">
        <v>660</v>
      </c>
      <c r="C26" s="36">
        <v>1548</v>
      </c>
      <c r="D26" s="32">
        <f t="shared" si="4"/>
        <v>11.081262592343855</v>
      </c>
      <c r="E26" s="33">
        <f t="shared" si="5"/>
        <v>26.438941076003413</v>
      </c>
      <c r="F26" s="30">
        <f t="shared" si="0"/>
        <v>888</v>
      </c>
      <c r="G26" s="7">
        <f t="shared" si="1"/>
        <v>134.54545454545453</v>
      </c>
      <c r="K26" s="40"/>
    </row>
    <row r="27" spans="1:11" ht="15.75" thickBot="1">
      <c r="A27" s="5" t="s">
        <v>29</v>
      </c>
      <c r="B27" s="30">
        <v>1208</v>
      </c>
      <c r="C27" s="36">
        <v>2087</v>
      </c>
      <c r="D27" s="32">
        <f t="shared" si="4"/>
        <v>20.282068502350569</v>
      </c>
      <c r="E27" s="33">
        <f>(C27/$C$5)*100</f>
        <v>35.644748078565328</v>
      </c>
      <c r="F27" s="30">
        <f>C27-B27</f>
        <v>879</v>
      </c>
      <c r="G27" s="7">
        <f>((C27/B27)-1)*100</f>
        <v>72.764900662251648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490</v>
      </c>
      <c r="D29" s="32"/>
      <c r="E29" s="7">
        <f>(C29/$C$5)*100</f>
        <v>8.3689154568744666</v>
      </c>
      <c r="F29" s="36"/>
      <c r="G29" s="7"/>
      <c r="K29" s="40"/>
    </row>
    <row r="30" spans="1:11">
      <c r="A30" s="5" t="s">
        <v>33</v>
      </c>
      <c r="B30" s="30"/>
      <c r="C30" s="36">
        <v>283</v>
      </c>
      <c r="D30" s="32"/>
      <c r="E30" s="7">
        <f>(C30/$C$5)*100</f>
        <v>4.8334756618274977</v>
      </c>
      <c r="F30" s="36"/>
      <c r="G30" s="7"/>
      <c r="K30" s="40"/>
    </row>
    <row r="31" spans="1:11">
      <c r="A31" s="5" t="s">
        <v>34</v>
      </c>
      <c r="B31" s="30"/>
      <c r="C31" s="36">
        <v>2609</v>
      </c>
      <c r="D31" s="32"/>
      <c r="E31" s="7">
        <f>(C31/$C$5)*100</f>
        <v>44.560204953031594</v>
      </c>
      <c r="F31" s="36"/>
      <c r="G31" s="7"/>
      <c r="K31" s="40"/>
    </row>
    <row r="32" spans="1:11">
      <c r="A32" s="5" t="s">
        <v>35</v>
      </c>
      <c r="B32" s="30"/>
      <c r="C32" s="36">
        <v>1229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844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sqref="A1:G1"/>
    </sheetView>
  </sheetViews>
  <sheetFormatPr baseColWidth="10" defaultRowHeight="14.25"/>
  <cols>
    <col min="1" max="1" width="77.85546875" style="55" customWidth="1"/>
    <col min="2" max="3" width="10.140625" style="55" bestFit="1" customWidth="1"/>
    <col min="4" max="4" width="8.42578125" style="55" bestFit="1" customWidth="1"/>
    <col min="5" max="5" width="7.28515625" style="55" customWidth="1"/>
    <col min="6" max="7" width="10.7109375" style="55" customWidth="1"/>
    <col min="8" max="16384" width="11.42578125" style="55"/>
  </cols>
  <sheetData>
    <row r="1" spans="1:8" ht="27" customHeight="1" thickBot="1">
      <c r="A1" s="93" t="s">
        <v>0</v>
      </c>
      <c r="B1" s="94"/>
      <c r="C1" s="94"/>
      <c r="D1" s="94"/>
      <c r="E1" s="94"/>
      <c r="F1" s="94"/>
      <c r="G1" s="95"/>
    </row>
    <row r="2" spans="1:8" ht="15">
      <c r="A2" s="96" t="s">
        <v>1</v>
      </c>
      <c r="B2" s="98">
        <v>2000</v>
      </c>
      <c r="C2" s="100" t="s">
        <v>2</v>
      </c>
      <c r="D2" s="102" t="s">
        <v>3</v>
      </c>
      <c r="E2" s="103"/>
      <c r="F2" s="98" t="s">
        <v>4</v>
      </c>
      <c r="G2" s="100" t="s">
        <v>5</v>
      </c>
    </row>
    <row r="3" spans="1:8" ht="15.75" thickBot="1">
      <c r="A3" s="97"/>
      <c r="B3" s="99"/>
      <c r="C3" s="101"/>
      <c r="D3" s="12">
        <v>2000</v>
      </c>
      <c r="E3" s="13">
        <v>2010</v>
      </c>
      <c r="F3" s="99"/>
      <c r="G3" s="101"/>
    </row>
    <row r="4" spans="1:8">
      <c r="A4" s="2" t="s">
        <v>6</v>
      </c>
      <c r="B4" s="3">
        <v>575292</v>
      </c>
      <c r="C4" s="45">
        <v>713296</v>
      </c>
      <c r="D4" s="3"/>
      <c r="E4" s="56"/>
      <c r="F4" s="50">
        <v>138004</v>
      </c>
      <c r="G4" s="4">
        <v>23.988513659150492</v>
      </c>
      <c r="H4" s="57"/>
    </row>
    <row r="5" spans="1:8" ht="15" thickBot="1">
      <c r="A5" s="58" t="s">
        <v>7</v>
      </c>
      <c r="B5" s="59">
        <v>572816</v>
      </c>
      <c r="C5" s="60">
        <v>709748</v>
      </c>
      <c r="D5" s="61">
        <v>100</v>
      </c>
      <c r="E5" s="62">
        <v>100</v>
      </c>
      <c r="F5" s="63">
        <v>136932</v>
      </c>
      <c r="G5" s="62">
        <v>23.905058517918487</v>
      </c>
    </row>
    <row r="6" spans="1:8" ht="15" thickBot="1">
      <c r="A6" s="58" t="s">
        <v>8</v>
      </c>
      <c r="B6" s="63"/>
      <c r="C6" s="63"/>
      <c r="D6" s="64"/>
      <c r="E6" s="64"/>
      <c r="F6" s="65"/>
      <c r="G6" s="23"/>
    </row>
    <row r="7" spans="1:8" ht="15">
      <c r="A7" s="5" t="s">
        <v>9</v>
      </c>
      <c r="B7" s="30">
        <v>48271</v>
      </c>
      <c r="C7" s="31">
        <v>35515</v>
      </c>
      <c r="D7" s="32">
        <v>8.4269643306052906</v>
      </c>
      <c r="E7" s="33">
        <v>5.0038887041597864</v>
      </c>
      <c r="F7" s="14">
        <v>-12756</v>
      </c>
      <c r="G7" s="17">
        <v>-26.425804313148682</v>
      </c>
    </row>
    <row r="8" spans="1:8" ht="15">
      <c r="A8" s="5" t="s">
        <v>10</v>
      </c>
      <c r="B8" s="30">
        <v>97196</v>
      </c>
      <c r="C8" s="31">
        <v>110118</v>
      </c>
      <c r="D8" s="32">
        <v>16.968101449680177</v>
      </c>
      <c r="E8" s="33">
        <v>15.51508422707778</v>
      </c>
      <c r="F8" s="30">
        <v>12922</v>
      </c>
      <c r="G8" s="7">
        <v>13.294785793654063</v>
      </c>
    </row>
    <row r="9" spans="1:8" ht="15">
      <c r="A9" s="5" t="s">
        <v>11</v>
      </c>
      <c r="B9" s="30">
        <v>129072</v>
      </c>
      <c r="C9" s="31">
        <v>184359</v>
      </c>
      <c r="D9" s="32">
        <v>22.532890142733443</v>
      </c>
      <c r="E9" s="33">
        <v>25.975275731668141</v>
      </c>
      <c r="F9" s="30">
        <v>55287</v>
      </c>
      <c r="G9" s="7">
        <v>42.834232056526588</v>
      </c>
    </row>
    <row r="10" spans="1:8" ht="15">
      <c r="A10" s="5" t="s">
        <v>12</v>
      </c>
      <c r="B10" s="30">
        <v>144152</v>
      </c>
      <c r="C10" s="31">
        <v>191043</v>
      </c>
      <c r="D10" s="32">
        <v>25.16549817044217</v>
      </c>
      <c r="E10" s="33">
        <v>26.917018434712038</v>
      </c>
      <c r="F10" s="30">
        <v>46891</v>
      </c>
      <c r="G10" s="7">
        <v>32.52885842721571</v>
      </c>
    </row>
    <row r="11" spans="1:8" ht="15">
      <c r="A11" s="5" t="s">
        <v>13</v>
      </c>
      <c r="B11" s="30">
        <v>154125</v>
      </c>
      <c r="C11" s="31">
        <v>188713</v>
      </c>
      <c r="D11" s="32">
        <v>26.906545906538927</v>
      </c>
      <c r="E11" s="33">
        <v>26.588732902382255</v>
      </c>
      <c r="F11" s="30">
        <v>34588</v>
      </c>
      <c r="G11" s="7">
        <v>22.441524736415253</v>
      </c>
    </row>
    <row r="12" spans="1:8" ht="15">
      <c r="A12" s="5" t="s">
        <v>14</v>
      </c>
      <c r="B12" s="30">
        <v>2514540</v>
      </c>
      <c r="C12" s="31">
        <v>2747428</v>
      </c>
      <c r="D12" s="30"/>
      <c r="E12" s="66"/>
      <c r="F12" s="30">
        <v>232888</v>
      </c>
      <c r="G12" s="7">
        <v>9.2616542190619313</v>
      </c>
    </row>
    <row r="13" spans="1:8" ht="15.75" thickBot="1">
      <c r="A13" s="5" t="s">
        <v>15</v>
      </c>
      <c r="B13" s="67">
        <v>4.3899999999999997</v>
      </c>
      <c r="C13" s="68">
        <v>3.87</v>
      </c>
      <c r="D13" s="67"/>
      <c r="E13" s="66"/>
      <c r="F13" s="69">
        <v>-0.51999999999999957</v>
      </c>
      <c r="G13" s="10"/>
    </row>
    <row r="14" spans="1:8" ht="15.75" thickBot="1">
      <c r="A14" s="24" t="s">
        <v>16</v>
      </c>
      <c r="B14" s="28"/>
      <c r="C14" s="28"/>
      <c r="D14" s="27"/>
      <c r="E14" s="27"/>
      <c r="F14" s="44"/>
      <c r="G14" s="10"/>
    </row>
    <row r="15" spans="1:8" ht="15">
      <c r="A15" s="5" t="s">
        <v>17</v>
      </c>
      <c r="B15" s="30">
        <v>491588</v>
      </c>
      <c r="C15" s="31">
        <v>661182</v>
      </c>
      <c r="D15" s="32">
        <v>85.819530180721202</v>
      </c>
      <c r="E15" s="33">
        <v>93.157289629558662</v>
      </c>
      <c r="F15" s="30">
        <v>169594</v>
      </c>
      <c r="G15" s="7">
        <v>34.499214789620567</v>
      </c>
    </row>
    <row r="16" spans="1:8" ht="15">
      <c r="A16" s="5" t="s">
        <v>18</v>
      </c>
      <c r="B16" s="30">
        <v>491051</v>
      </c>
      <c r="C16" s="31">
        <v>673637</v>
      </c>
      <c r="D16" s="32">
        <v>85.725782799363145</v>
      </c>
      <c r="E16" s="33">
        <v>94.912137829201342</v>
      </c>
      <c r="F16" s="30">
        <v>182586</v>
      </c>
      <c r="G16" s="7">
        <v>37.18269589105816</v>
      </c>
    </row>
    <row r="17" spans="1:8" ht="15">
      <c r="A17" s="5" t="s">
        <v>19</v>
      </c>
      <c r="B17" s="30">
        <v>551385</v>
      </c>
      <c r="C17" s="31">
        <v>698624</v>
      </c>
      <c r="D17" s="32">
        <v>96.258658976006259</v>
      </c>
      <c r="E17" s="33">
        <v>98.432683149512229</v>
      </c>
      <c r="F17" s="30">
        <v>147239</v>
      </c>
      <c r="G17" s="7">
        <v>26.703483047235601</v>
      </c>
    </row>
    <row r="18" spans="1:8" ht="15">
      <c r="A18" s="37" t="s">
        <v>20</v>
      </c>
      <c r="B18" s="30">
        <v>486494</v>
      </c>
      <c r="C18" s="31">
        <v>636953</v>
      </c>
      <c r="D18" s="32">
        <v>84.930239378788301</v>
      </c>
      <c r="E18" s="33">
        <v>89.743542778563651</v>
      </c>
      <c r="F18" s="30">
        <v>150459</v>
      </c>
      <c r="G18" s="7">
        <v>30.927205679823388</v>
      </c>
    </row>
    <row r="19" spans="1:8" ht="15">
      <c r="A19" s="5" t="s">
        <v>21</v>
      </c>
      <c r="B19" s="30">
        <v>425560</v>
      </c>
      <c r="C19" s="31">
        <v>647797</v>
      </c>
      <c r="D19" s="32">
        <v>74.292617524650154</v>
      </c>
      <c r="E19" s="33">
        <v>91.271409007140562</v>
      </c>
      <c r="F19" s="30">
        <v>222237</v>
      </c>
      <c r="G19" s="7">
        <v>52.22224833161011</v>
      </c>
    </row>
    <row r="20" spans="1:8" ht="15.75" thickBot="1">
      <c r="A20" s="37" t="s">
        <v>22</v>
      </c>
      <c r="B20" s="30">
        <v>394220</v>
      </c>
      <c r="C20" s="31">
        <v>602103</v>
      </c>
      <c r="D20" s="32">
        <v>68.821401636825783</v>
      </c>
      <c r="E20" s="33">
        <v>84.833349301442212</v>
      </c>
      <c r="F20" s="30">
        <v>207883</v>
      </c>
      <c r="G20" s="7">
        <v>52.732738065039818</v>
      </c>
    </row>
    <row r="21" spans="1:8" ht="15.75" thickBot="1">
      <c r="A21" s="39" t="s">
        <v>23</v>
      </c>
      <c r="B21" s="28"/>
      <c r="C21" s="28"/>
      <c r="D21" s="27"/>
      <c r="E21" s="27"/>
      <c r="F21" s="28"/>
      <c r="G21" s="29"/>
    </row>
    <row r="22" spans="1:8" ht="15">
      <c r="A22" s="5" t="s">
        <v>24</v>
      </c>
      <c r="B22" s="30">
        <v>24586</v>
      </c>
      <c r="C22" s="31">
        <v>8987</v>
      </c>
      <c r="D22" s="33">
        <v>4.2921287114885063</v>
      </c>
      <c r="E22" s="33">
        <v>1.2662240682608474</v>
      </c>
      <c r="F22" s="30">
        <v>-15599</v>
      </c>
      <c r="G22" s="7">
        <v>-63.446676970633689</v>
      </c>
    </row>
    <row r="23" spans="1:8" ht="15">
      <c r="A23" s="5" t="s">
        <v>25</v>
      </c>
      <c r="B23" s="30">
        <v>503790</v>
      </c>
      <c r="C23" s="31">
        <v>674111</v>
      </c>
      <c r="D23" s="33">
        <v>87.949708108712045</v>
      </c>
      <c r="E23" s="33">
        <v>94.978922096293331</v>
      </c>
      <c r="F23" s="30">
        <v>170321</v>
      </c>
      <c r="G23" s="7">
        <v>33.807935846285162</v>
      </c>
    </row>
    <row r="24" spans="1:8" ht="15">
      <c r="A24" s="5" t="s">
        <v>26</v>
      </c>
      <c r="B24" s="30">
        <v>468343</v>
      </c>
      <c r="C24" s="31">
        <v>660213</v>
      </c>
      <c r="D24" s="33">
        <v>81.761508058434117</v>
      </c>
      <c r="E24" s="33">
        <v>93.020762298731384</v>
      </c>
      <c r="F24" s="30">
        <v>191870</v>
      </c>
      <c r="G24" s="7">
        <v>40.967837674524873</v>
      </c>
    </row>
    <row r="25" spans="1:8" ht="15">
      <c r="A25" s="5" t="s">
        <v>27</v>
      </c>
      <c r="B25" s="30">
        <v>317878</v>
      </c>
      <c r="C25" s="31">
        <v>520223</v>
      </c>
      <c r="D25" s="33">
        <v>55.493910784614954</v>
      </c>
      <c r="E25" s="33">
        <v>73.296860294076211</v>
      </c>
      <c r="F25" s="30">
        <v>202345</v>
      </c>
      <c r="G25" s="7">
        <v>63.654924216208727</v>
      </c>
    </row>
    <row r="26" spans="1:8" ht="15">
      <c r="A26" s="5" t="s">
        <v>28</v>
      </c>
      <c r="B26" s="30">
        <v>207117</v>
      </c>
      <c r="C26" s="31">
        <v>302635</v>
      </c>
      <c r="D26" s="33">
        <v>36.157684142901033</v>
      </c>
      <c r="E26" s="33">
        <v>42.639782007134926</v>
      </c>
      <c r="F26" s="30">
        <v>95518</v>
      </c>
      <c r="G26" s="7">
        <v>46.117894716512886</v>
      </c>
    </row>
    <row r="27" spans="1:8" ht="15.75" thickBot="1">
      <c r="A27" s="5" t="s">
        <v>29</v>
      </c>
      <c r="B27" s="30">
        <v>202303</v>
      </c>
      <c r="C27" s="31">
        <v>394527</v>
      </c>
      <c r="D27" s="33">
        <v>35.317274657132479</v>
      </c>
      <c r="E27" s="33">
        <v>55.586912537971223</v>
      </c>
      <c r="F27" s="30">
        <v>192224</v>
      </c>
      <c r="G27" s="7">
        <v>95.017869235750325</v>
      </c>
    </row>
    <row r="28" spans="1:8" ht="15" thickBot="1">
      <c r="A28" s="1" t="s">
        <v>30</v>
      </c>
      <c r="B28" s="70"/>
      <c r="C28" s="70"/>
      <c r="D28" s="70"/>
      <c r="E28" s="70"/>
      <c r="F28" s="70"/>
      <c r="G28" s="71"/>
    </row>
    <row r="29" spans="1:8">
      <c r="A29" s="2" t="s">
        <v>31</v>
      </c>
      <c r="B29" s="72"/>
      <c r="C29" s="73"/>
      <c r="D29" s="3">
        <v>709748</v>
      </c>
      <c r="E29" s="4">
        <v>100</v>
      </c>
      <c r="F29" s="74"/>
      <c r="G29" s="73"/>
      <c r="H29" s="57"/>
    </row>
    <row r="30" spans="1:8" ht="15">
      <c r="A30" s="5" t="s">
        <v>32</v>
      </c>
      <c r="B30" s="75"/>
      <c r="C30" s="76"/>
      <c r="D30" s="6">
        <v>220665</v>
      </c>
      <c r="E30" s="7">
        <v>31.090612442726151</v>
      </c>
      <c r="F30" s="77"/>
      <c r="G30" s="76"/>
    </row>
    <row r="31" spans="1:8" ht="15">
      <c r="A31" s="5" t="s">
        <v>33</v>
      </c>
      <c r="B31" s="75"/>
      <c r="C31" s="76"/>
      <c r="D31" s="6">
        <v>167826</v>
      </c>
      <c r="E31" s="7">
        <v>23.645857402909201</v>
      </c>
      <c r="F31" s="77"/>
      <c r="G31" s="76"/>
    </row>
    <row r="32" spans="1:8" ht="15">
      <c r="A32" s="5" t="s">
        <v>34</v>
      </c>
      <c r="B32" s="75"/>
      <c r="C32" s="76"/>
      <c r="D32" s="6">
        <v>529567</v>
      </c>
      <c r="E32" s="7">
        <v>74.613383905273423</v>
      </c>
      <c r="F32" s="77"/>
      <c r="G32" s="76"/>
    </row>
    <row r="33" spans="1:7" ht="15">
      <c r="A33" s="5" t="s">
        <v>35</v>
      </c>
      <c r="B33" s="75"/>
      <c r="C33" s="76"/>
      <c r="D33" s="6">
        <v>136994</v>
      </c>
      <c r="E33" s="7"/>
      <c r="F33" s="77"/>
      <c r="G33" s="76"/>
    </row>
    <row r="34" spans="1:7" ht="15.75" thickBot="1">
      <c r="A34" s="8" t="s">
        <v>36</v>
      </c>
      <c r="B34" s="78"/>
      <c r="C34" s="79"/>
      <c r="D34" s="9">
        <v>48758</v>
      </c>
      <c r="E34" s="10"/>
      <c r="F34" s="80"/>
      <c r="G34" s="79"/>
    </row>
    <row r="35" spans="1:7">
      <c r="A35" s="104" t="s">
        <v>37</v>
      </c>
      <c r="B35" s="105"/>
      <c r="C35" s="105"/>
      <c r="D35" s="106"/>
      <c r="E35" s="106"/>
      <c r="F35" s="106"/>
      <c r="G35" s="107"/>
    </row>
    <row r="36" spans="1:7" ht="27.75" customHeight="1">
      <c r="A36" s="108" t="s">
        <v>49</v>
      </c>
      <c r="B36" s="106"/>
      <c r="C36" s="106"/>
      <c r="D36" s="106"/>
      <c r="E36" s="106"/>
      <c r="F36" s="106"/>
      <c r="G36" s="107"/>
    </row>
    <row r="37" spans="1:7" ht="24.75" customHeight="1">
      <c r="A37" s="109" t="s">
        <v>50</v>
      </c>
      <c r="B37" s="110"/>
      <c r="C37" s="110"/>
      <c r="D37" s="111"/>
      <c r="E37" s="111"/>
      <c r="F37" s="111"/>
      <c r="G37" s="107"/>
    </row>
    <row r="38" spans="1:7">
      <c r="A38" s="108" t="s">
        <v>40</v>
      </c>
      <c r="B38" s="106"/>
      <c r="C38" s="106"/>
      <c r="D38" s="106"/>
      <c r="E38" s="106"/>
      <c r="F38" s="106"/>
      <c r="G38" s="107"/>
    </row>
    <row r="39" spans="1:7">
      <c r="A39" s="108" t="s">
        <v>41</v>
      </c>
      <c r="B39" s="106"/>
      <c r="C39" s="106"/>
      <c r="D39" s="106"/>
      <c r="E39" s="106"/>
      <c r="F39" s="106"/>
      <c r="G39" s="107"/>
    </row>
    <row r="40" spans="1:7" ht="15" thickBot="1">
      <c r="A40" s="90" t="s">
        <v>42</v>
      </c>
      <c r="B40" s="91"/>
      <c r="C40" s="91"/>
      <c r="D40" s="91"/>
      <c r="E40" s="91"/>
      <c r="F40" s="91"/>
      <c r="G40" s="92"/>
    </row>
  </sheetData>
  <mergeCells count="13">
    <mergeCell ref="A40:G40"/>
    <mergeCell ref="A1:G1"/>
    <mergeCell ref="A2:A3"/>
    <mergeCell ref="B2:B3"/>
    <mergeCell ref="C2:C3"/>
    <mergeCell ref="D2:E2"/>
    <mergeCell ref="F2:F3"/>
    <mergeCell ref="G2:G3"/>
    <mergeCell ref="A35:G35"/>
    <mergeCell ref="A36:G36"/>
    <mergeCell ref="A37:G37"/>
    <mergeCell ref="A38:G38"/>
    <mergeCell ref="A39:G3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0.75" customHeight="1" thickBot="1">
      <c r="A1" s="93" t="s">
        <v>66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17556</v>
      </c>
      <c r="C4" s="15">
        <v>20788</v>
      </c>
      <c r="D4" s="3"/>
      <c r="E4" s="16"/>
      <c r="F4" s="14">
        <f>C4-B4</f>
        <v>3232</v>
      </c>
      <c r="G4" s="17">
        <f>((C4/B4)-1)*100</f>
        <v>18.409660514923676</v>
      </c>
    </row>
    <row r="5" spans="1:7" ht="15.75" thickBot="1">
      <c r="A5" s="18" t="s">
        <v>7</v>
      </c>
      <c r="B5" s="19">
        <v>17483</v>
      </c>
      <c r="C5" s="20">
        <v>20753</v>
      </c>
      <c r="D5" s="21">
        <f>(B5/$B$5)*100</f>
        <v>100</v>
      </c>
      <c r="E5" s="22">
        <f>(C5/$C$5)*100</f>
        <v>100</v>
      </c>
      <c r="F5" s="19">
        <f t="shared" ref="F5:F26" si="0">C5-B5</f>
        <v>3270</v>
      </c>
      <c r="G5" s="23">
        <f>((C5/B5)-1)*100</f>
        <v>18.70388377280787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1615</v>
      </c>
      <c r="C7" s="31">
        <v>1540</v>
      </c>
      <c r="D7" s="32">
        <f>(B7/$B$5)*100</f>
        <v>9.2375450437567928</v>
      </c>
      <c r="E7" s="33">
        <f>(C7/$C$5)*100</f>
        <v>7.4206138871488454</v>
      </c>
      <c r="F7" s="30">
        <f t="shared" si="0"/>
        <v>-75</v>
      </c>
      <c r="G7" s="7">
        <f>((C7/B7)-1)*100</f>
        <v>-4.6439628482972122</v>
      </c>
    </row>
    <row r="8" spans="1:7">
      <c r="A8" s="5" t="s">
        <v>10</v>
      </c>
      <c r="B8" s="30">
        <v>3872</v>
      </c>
      <c r="C8" s="31">
        <v>3799</v>
      </c>
      <c r="D8" s="32">
        <f>(B8/$B$5)*100</f>
        <v>22.147228736486873</v>
      </c>
      <c r="E8" s="33">
        <f>(C8/$C$5)*100</f>
        <v>18.305787115115887</v>
      </c>
      <c r="F8" s="30">
        <f t="shared" si="0"/>
        <v>-73</v>
      </c>
      <c r="G8" s="7">
        <f t="shared" ref="G8:G26" si="1">((C8/B8)-1)*100</f>
        <v>-1.8853305785124008</v>
      </c>
    </row>
    <row r="9" spans="1:7">
      <c r="A9" s="5" t="s">
        <v>11</v>
      </c>
      <c r="B9" s="30">
        <v>4484</v>
      </c>
      <c r="C9" s="31">
        <v>5357</v>
      </c>
      <c r="D9" s="32">
        <f>(B9/$B$5)*100</f>
        <v>25.647772121489449</v>
      </c>
      <c r="E9" s="33">
        <f>(C9/$C$5)*100</f>
        <v>25.813135450296343</v>
      </c>
      <c r="F9" s="30">
        <f t="shared" si="0"/>
        <v>873</v>
      </c>
      <c r="G9" s="7">
        <f t="shared" si="1"/>
        <v>19.469223907225697</v>
      </c>
    </row>
    <row r="10" spans="1:7">
      <c r="A10" s="5" t="s">
        <v>12</v>
      </c>
      <c r="B10" s="30">
        <v>4272</v>
      </c>
      <c r="C10" s="31">
        <v>5602</v>
      </c>
      <c r="D10" s="32">
        <f>(B10/$B$5)*100</f>
        <v>24.435165589429729</v>
      </c>
      <c r="E10" s="33">
        <f>(C10/$C$5)*100</f>
        <v>26.993687659615478</v>
      </c>
      <c r="F10" s="30">
        <f t="shared" si="0"/>
        <v>1330</v>
      </c>
      <c r="G10" s="7">
        <f t="shared" si="1"/>
        <v>31.132958801498134</v>
      </c>
    </row>
    <row r="11" spans="1:7">
      <c r="A11" s="5" t="s">
        <v>13</v>
      </c>
      <c r="B11" s="30">
        <v>3240</v>
      </c>
      <c r="C11" s="31">
        <v>4455</v>
      </c>
      <c r="D11" s="32">
        <f>(B11/$B$5)*100</f>
        <v>18.532288508837155</v>
      </c>
      <c r="E11" s="33">
        <f>(C11/$C$5)*100</f>
        <v>21.466775887823449</v>
      </c>
      <c r="F11" s="30">
        <f t="shared" si="0"/>
        <v>1215</v>
      </c>
      <c r="G11" s="7">
        <f t="shared" si="1"/>
        <v>37.5</v>
      </c>
    </row>
    <row r="12" spans="1:7">
      <c r="A12" s="5" t="s">
        <v>14</v>
      </c>
      <c r="B12" s="30">
        <v>84758</v>
      </c>
      <c r="C12" s="31">
        <v>88131</v>
      </c>
      <c r="D12" s="32"/>
      <c r="E12" s="33"/>
      <c r="F12" s="30">
        <f>C12-B12</f>
        <v>3373</v>
      </c>
      <c r="G12" s="7">
        <f>((C12/B12)-1)*100</f>
        <v>3.9795653507633588</v>
      </c>
    </row>
    <row r="13" spans="1:7" ht="15.75" thickBot="1">
      <c r="A13" s="5" t="s">
        <v>15</v>
      </c>
      <c r="B13" s="34">
        <v>4.8499999999999996</v>
      </c>
      <c r="C13" s="35">
        <v>4.2466631330410065</v>
      </c>
      <c r="D13" s="32"/>
      <c r="E13" s="33"/>
      <c r="F13" s="34">
        <f t="shared" si="0"/>
        <v>-0.60333686695899313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10238</v>
      </c>
      <c r="C15" s="36">
        <v>16163</v>
      </c>
      <c r="D15" s="32">
        <f>(B15/$B$5)*100</f>
        <v>58.559743751072467</v>
      </c>
      <c r="E15" s="33">
        <f t="shared" ref="E15:E19" si="2">(C15/$C$5)*100</f>
        <v>77.882715751939486</v>
      </c>
      <c r="F15" s="30">
        <f t="shared" si="0"/>
        <v>5925</v>
      </c>
      <c r="G15" s="7">
        <f t="shared" si="1"/>
        <v>57.872631373315109</v>
      </c>
    </row>
    <row r="16" spans="1:7">
      <c r="A16" s="5" t="s">
        <v>18</v>
      </c>
      <c r="B16" s="30">
        <v>13377</v>
      </c>
      <c r="C16" s="36">
        <v>17859</v>
      </c>
      <c r="D16" s="32">
        <f t="shared" ref="D16:D20" si="3">(B16/$B$5)*100</f>
        <v>76.514328204541556</v>
      </c>
      <c r="E16" s="33">
        <f t="shared" si="2"/>
        <v>86.055028188695616</v>
      </c>
      <c r="F16" s="30">
        <f t="shared" si="0"/>
        <v>4482</v>
      </c>
      <c r="G16" s="7">
        <f t="shared" si="1"/>
        <v>33.505270239964126</v>
      </c>
    </row>
    <row r="17" spans="1:11">
      <c r="A17" s="5" t="s">
        <v>19</v>
      </c>
      <c r="B17" s="30">
        <v>15335</v>
      </c>
      <c r="C17" s="36">
        <v>19926</v>
      </c>
      <c r="D17" s="32">
        <f t="shared" si="3"/>
        <v>87.71377909969685</v>
      </c>
      <c r="E17" s="33">
        <f t="shared" si="2"/>
        <v>96.01503397099215</v>
      </c>
      <c r="F17" s="30">
        <f t="shared" si="0"/>
        <v>4591</v>
      </c>
      <c r="G17" s="7">
        <f t="shared" si="1"/>
        <v>29.938050211933476</v>
      </c>
    </row>
    <row r="18" spans="1:11">
      <c r="A18" s="37" t="s">
        <v>20</v>
      </c>
      <c r="B18" s="30">
        <v>12864</v>
      </c>
      <c r="C18" s="36">
        <v>17014</v>
      </c>
      <c r="D18" s="32">
        <f t="shared" si="3"/>
        <v>73.580049190642342</v>
      </c>
      <c r="E18" s="33">
        <f t="shared" si="2"/>
        <v>81.983327711656145</v>
      </c>
      <c r="F18" s="30">
        <f t="shared" si="0"/>
        <v>4150</v>
      </c>
      <c r="G18" s="7">
        <f t="shared" si="1"/>
        <v>32.260572139303491</v>
      </c>
    </row>
    <row r="19" spans="1:11">
      <c r="A19" s="5" t="s">
        <v>21</v>
      </c>
      <c r="B19" s="30">
        <v>6644</v>
      </c>
      <c r="C19" s="36">
        <v>14484</v>
      </c>
      <c r="D19" s="32">
        <f t="shared" si="3"/>
        <v>38.002631127380887</v>
      </c>
      <c r="E19" s="33">
        <f t="shared" si="2"/>
        <v>69.792319182768765</v>
      </c>
      <c r="F19" s="30">
        <f t="shared" si="0"/>
        <v>7840</v>
      </c>
      <c r="G19" s="7">
        <f t="shared" si="1"/>
        <v>118.00120409391934</v>
      </c>
    </row>
    <row r="20" spans="1:11" ht="15.75" thickBot="1">
      <c r="A20" s="38" t="s">
        <v>22</v>
      </c>
      <c r="B20" s="30">
        <v>5714</v>
      </c>
      <c r="C20" s="36">
        <v>13181</v>
      </c>
      <c r="D20" s="32">
        <f t="shared" si="3"/>
        <v>32.683177944288737</v>
      </c>
      <c r="E20" s="33">
        <f>(C20/$C$5)*100</f>
        <v>63.513708861369444</v>
      </c>
      <c r="F20" s="30">
        <f t="shared" si="0"/>
        <v>7467</v>
      </c>
      <c r="G20" s="7">
        <f>((C20/B20)-1)*100</f>
        <v>130.67903395169759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1706</v>
      </c>
      <c r="C22" s="36">
        <v>919</v>
      </c>
      <c r="D22" s="32">
        <f t="shared" ref="D22:D27" si="4">(B22/$B$5)*100</f>
        <v>9.7580506778012932</v>
      </c>
      <c r="E22" s="33">
        <f t="shared" ref="E22:E26" si="5">(C22/$C$5)*100</f>
        <v>4.4282754300583047</v>
      </c>
      <c r="F22" s="30">
        <f t="shared" si="0"/>
        <v>-787</v>
      </c>
      <c r="G22" s="7">
        <f t="shared" si="1"/>
        <v>-46.131301289566238</v>
      </c>
      <c r="K22" s="40"/>
    </row>
    <row r="23" spans="1:11">
      <c r="A23" s="5" t="s">
        <v>25</v>
      </c>
      <c r="B23" s="30">
        <v>13041</v>
      </c>
      <c r="C23" s="36">
        <v>17793</v>
      </c>
      <c r="D23" s="32">
        <f t="shared" si="4"/>
        <v>74.592461248069554</v>
      </c>
      <c r="E23" s="33">
        <f t="shared" si="5"/>
        <v>85.737001879246378</v>
      </c>
      <c r="F23" s="30">
        <f t="shared" si="0"/>
        <v>4752</v>
      </c>
      <c r="G23" s="7">
        <f t="shared" si="1"/>
        <v>36.438923395445144</v>
      </c>
      <c r="K23" s="40"/>
    </row>
    <row r="24" spans="1:11">
      <c r="A24" s="5" t="s">
        <v>26</v>
      </c>
      <c r="B24" s="30">
        <v>11294</v>
      </c>
      <c r="C24" s="36">
        <v>17690</v>
      </c>
      <c r="D24" s="32">
        <f>(B24/$B$5)*100</f>
        <v>64.599897042841619</v>
      </c>
      <c r="E24" s="33">
        <f t="shared" si="5"/>
        <v>85.240688093287716</v>
      </c>
      <c r="F24" s="30">
        <f t="shared" si="0"/>
        <v>6396</v>
      </c>
      <c r="G24" s="7">
        <f t="shared" si="1"/>
        <v>56.631839914999119</v>
      </c>
      <c r="K24" s="40"/>
    </row>
    <row r="25" spans="1:11">
      <c r="A25" s="5" t="s">
        <v>27</v>
      </c>
      <c r="B25" s="30">
        <v>5732</v>
      </c>
      <c r="C25" s="36">
        <v>12031</v>
      </c>
      <c r="D25" s="32">
        <f t="shared" si="4"/>
        <v>32.786135102671167</v>
      </c>
      <c r="E25" s="33">
        <f t="shared" si="5"/>
        <v>57.972341348238807</v>
      </c>
      <c r="F25" s="30">
        <f t="shared" si="0"/>
        <v>6299</v>
      </c>
      <c r="G25" s="7">
        <f t="shared" si="1"/>
        <v>109.89183531053732</v>
      </c>
      <c r="K25" s="40"/>
    </row>
    <row r="26" spans="1:11">
      <c r="A26" s="5" t="s">
        <v>28</v>
      </c>
      <c r="B26" s="30">
        <v>1874</v>
      </c>
      <c r="C26" s="36">
        <v>4309</v>
      </c>
      <c r="D26" s="32">
        <f t="shared" si="4"/>
        <v>10.718984156037294</v>
      </c>
      <c r="E26" s="33">
        <f t="shared" si="5"/>
        <v>20.763263142678166</v>
      </c>
      <c r="F26" s="30">
        <f t="shared" si="0"/>
        <v>2435</v>
      </c>
      <c r="G26" s="7">
        <f t="shared" si="1"/>
        <v>129.9359658484525</v>
      </c>
      <c r="K26" s="40"/>
    </row>
    <row r="27" spans="1:11" ht="15.75" thickBot="1">
      <c r="A27" s="5" t="s">
        <v>29</v>
      </c>
      <c r="B27" s="30">
        <v>4887</v>
      </c>
      <c r="C27" s="36">
        <v>10320</v>
      </c>
      <c r="D27" s="32">
        <f t="shared" si="4"/>
        <v>27.952868500829375</v>
      </c>
      <c r="E27" s="33">
        <f>(C27/$C$5)*100</f>
        <v>49.727750204789665</v>
      </c>
      <c r="F27" s="30">
        <f>C27-B27</f>
        <v>5433</v>
      </c>
      <c r="G27" s="7">
        <f>((C27/B27)-1)*100</f>
        <v>111.17249846531614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1987</v>
      </c>
      <c r="D29" s="32"/>
      <c r="E29" s="7">
        <f>(C29/$C$5)*100</f>
        <v>9.5745193466004928</v>
      </c>
      <c r="F29" s="36"/>
      <c r="G29" s="7"/>
      <c r="K29" s="40"/>
    </row>
    <row r="30" spans="1:11">
      <c r="A30" s="5" t="s">
        <v>33</v>
      </c>
      <c r="B30" s="30"/>
      <c r="C30" s="36">
        <v>934</v>
      </c>
      <c r="D30" s="32"/>
      <c r="E30" s="7">
        <f>(C30/$C$5)*100</f>
        <v>4.5005541367513127</v>
      </c>
      <c r="F30" s="36"/>
      <c r="G30" s="7"/>
      <c r="K30" s="40"/>
    </row>
    <row r="31" spans="1:11">
      <c r="A31" s="5" t="s">
        <v>34</v>
      </c>
      <c r="B31" s="30"/>
      <c r="C31" s="36">
        <v>12744</v>
      </c>
      <c r="D31" s="32"/>
      <c r="E31" s="7">
        <f>(C31/$C$5)*100</f>
        <v>61.407989206379796</v>
      </c>
      <c r="F31" s="36"/>
      <c r="G31" s="7"/>
      <c r="K31" s="40"/>
    </row>
    <row r="32" spans="1:11">
      <c r="A32" s="5" t="s">
        <v>35</v>
      </c>
      <c r="B32" s="30"/>
      <c r="C32" s="36">
        <v>3031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1188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A2" sqref="A2:A3"/>
    </sheetView>
  </sheetViews>
  <sheetFormatPr baseColWidth="10" defaultRowHeight="15"/>
  <cols>
    <col min="1" max="1" width="70.85546875" style="11" customWidth="1"/>
    <col min="2" max="3" width="8.42578125" style="11" bestFit="1" customWidth="1"/>
    <col min="4" max="5" width="7.28515625" style="11" bestFit="1" customWidth="1"/>
    <col min="6" max="6" width="10.140625" style="11" customWidth="1"/>
    <col min="7" max="7" width="10.42578125" style="11" customWidth="1"/>
    <col min="8" max="16384" width="11.42578125" style="11"/>
  </cols>
  <sheetData>
    <row r="1" spans="1:9" ht="24" customHeight="1" thickBot="1">
      <c r="A1" s="93" t="s">
        <v>46</v>
      </c>
      <c r="B1" s="94"/>
      <c r="C1" s="94"/>
      <c r="D1" s="94"/>
      <c r="E1" s="94"/>
      <c r="F1" s="94"/>
      <c r="G1" s="95"/>
    </row>
    <row r="2" spans="1:9">
      <c r="A2" s="114" t="s">
        <v>1</v>
      </c>
      <c r="B2" s="98">
        <v>2000</v>
      </c>
      <c r="C2" s="100" t="s">
        <v>2</v>
      </c>
      <c r="D2" s="102" t="s">
        <v>3</v>
      </c>
      <c r="E2" s="103"/>
      <c r="F2" s="98" t="s">
        <v>4</v>
      </c>
      <c r="G2" s="100" t="s">
        <v>5</v>
      </c>
    </row>
    <row r="3" spans="1:9" ht="15.75" thickBot="1">
      <c r="A3" s="115"/>
      <c r="B3" s="99"/>
      <c r="C3" s="101"/>
      <c r="D3" s="12">
        <v>2000</v>
      </c>
      <c r="E3" s="13">
        <v>2010</v>
      </c>
      <c r="F3" s="99"/>
      <c r="G3" s="101"/>
    </row>
    <row r="4" spans="1:9">
      <c r="A4" s="2" t="s">
        <v>6</v>
      </c>
      <c r="B4" s="3">
        <v>166990</v>
      </c>
      <c r="C4" s="45">
        <v>220230</v>
      </c>
      <c r="D4" s="3"/>
      <c r="E4" s="16"/>
      <c r="F4" s="3">
        <v>53240</v>
      </c>
      <c r="G4" s="4">
        <v>31.882148631654594</v>
      </c>
    </row>
    <row r="5" spans="1:9" ht="15.75" thickBot="1">
      <c r="A5" s="18" t="s">
        <v>7</v>
      </c>
      <c r="B5" s="19">
        <v>166200</v>
      </c>
      <c r="C5" s="20">
        <v>218133</v>
      </c>
      <c r="D5" s="21">
        <v>100</v>
      </c>
      <c r="E5" s="22">
        <v>100</v>
      </c>
      <c r="F5" s="19">
        <v>51933</v>
      </c>
      <c r="G5" s="23">
        <v>31.247292418772552</v>
      </c>
      <c r="I5" s="46"/>
    </row>
    <row r="6" spans="1:9" ht="15.75" thickBot="1">
      <c r="A6" s="24" t="s">
        <v>8</v>
      </c>
      <c r="B6" s="25"/>
      <c r="C6" s="26"/>
      <c r="D6" s="27"/>
      <c r="E6" s="27"/>
      <c r="F6" s="28"/>
      <c r="G6" s="29"/>
    </row>
    <row r="7" spans="1:9">
      <c r="A7" s="5" t="s">
        <v>9</v>
      </c>
      <c r="B7" s="30">
        <v>11507</v>
      </c>
      <c r="C7" s="36">
        <v>6278</v>
      </c>
      <c r="D7" s="32">
        <v>6.92358604091456</v>
      </c>
      <c r="E7" s="33">
        <v>2.878060632733241</v>
      </c>
      <c r="F7" s="30">
        <v>-5229</v>
      </c>
      <c r="G7" s="7">
        <v>-45.441904927435473</v>
      </c>
    </row>
    <row r="8" spans="1:9">
      <c r="A8" s="5" t="s">
        <v>10</v>
      </c>
      <c r="B8" s="30">
        <v>24983</v>
      </c>
      <c r="C8" s="36">
        <v>26588</v>
      </c>
      <c r="D8" s="32">
        <v>15.031889290012035</v>
      </c>
      <c r="E8" s="33">
        <v>12.18889393168388</v>
      </c>
      <c r="F8" s="30">
        <v>1605</v>
      </c>
      <c r="G8" s="7">
        <v>6.4243685706280251</v>
      </c>
    </row>
    <row r="9" spans="1:9">
      <c r="A9" s="5" t="s">
        <v>11</v>
      </c>
      <c r="B9" s="30">
        <v>34709</v>
      </c>
      <c r="C9" s="36">
        <v>56974</v>
      </c>
      <c r="D9" s="32">
        <v>20.88387484957882</v>
      </c>
      <c r="E9" s="33">
        <v>26.118927443348781</v>
      </c>
      <c r="F9" s="30">
        <v>22265</v>
      </c>
      <c r="G9" s="7">
        <v>64.147627416520208</v>
      </c>
    </row>
    <row r="10" spans="1:9">
      <c r="A10" s="5" t="s">
        <v>12</v>
      </c>
      <c r="B10" s="30">
        <v>44294</v>
      </c>
      <c r="C10" s="36">
        <v>63350</v>
      </c>
      <c r="D10" s="32">
        <v>26.651022864019254</v>
      </c>
      <c r="E10" s="33">
        <v>29.04191479510207</v>
      </c>
      <c r="F10" s="30">
        <v>19056</v>
      </c>
      <c r="G10" s="7">
        <v>43.021628211495909</v>
      </c>
    </row>
    <row r="11" spans="1:9">
      <c r="A11" s="5" t="s">
        <v>13</v>
      </c>
      <c r="B11" s="30">
        <v>50707</v>
      </c>
      <c r="C11" s="36">
        <v>64943</v>
      </c>
      <c r="D11" s="32">
        <v>30.509626955475333</v>
      </c>
      <c r="E11" s="33">
        <v>29.772203197132026</v>
      </c>
      <c r="F11" s="30">
        <v>14236</v>
      </c>
      <c r="G11" s="7">
        <v>28.075019228114463</v>
      </c>
    </row>
    <row r="12" spans="1:9">
      <c r="A12" s="5" t="s">
        <v>14</v>
      </c>
      <c r="B12" s="30">
        <v>737803</v>
      </c>
      <c r="C12" s="36">
        <v>848248</v>
      </c>
      <c r="D12" s="32"/>
      <c r="E12" s="33"/>
      <c r="F12" s="30">
        <v>110445</v>
      </c>
      <c r="G12" s="7">
        <v>14.969443062714571</v>
      </c>
    </row>
    <row r="13" spans="1:9" ht="15.75" thickBot="1">
      <c r="A13" s="5" t="s">
        <v>15</v>
      </c>
      <c r="B13" s="34">
        <v>4.4400000000000004</v>
      </c>
      <c r="C13" s="47">
        <v>3.888673424011956</v>
      </c>
      <c r="D13" s="32"/>
      <c r="E13" s="33"/>
      <c r="F13" s="34">
        <v>-0.55132657598804435</v>
      </c>
      <c r="G13" s="7">
        <v>-12.417265224955953</v>
      </c>
    </row>
    <row r="14" spans="1:9" ht="15.75" thickBot="1">
      <c r="A14" s="24" t="s">
        <v>16</v>
      </c>
      <c r="B14" s="28"/>
      <c r="C14" s="28"/>
      <c r="D14" s="27"/>
      <c r="E14" s="27"/>
      <c r="F14" s="28"/>
      <c r="G14" s="29"/>
    </row>
    <row r="15" spans="1:9">
      <c r="A15" s="5" t="s">
        <v>17</v>
      </c>
      <c r="B15" s="30">
        <v>151623</v>
      </c>
      <c r="C15" s="36">
        <v>207205</v>
      </c>
      <c r="D15" s="32">
        <v>91.229241877256314</v>
      </c>
      <c r="E15" s="33">
        <v>94.990212393356344</v>
      </c>
      <c r="F15" s="30">
        <v>55582</v>
      </c>
      <c r="G15" s="7">
        <v>36.658026816511999</v>
      </c>
    </row>
    <row r="16" spans="1:9">
      <c r="A16" s="5" t="s">
        <v>18</v>
      </c>
      <c r="B16" s="30">
        <v>148454</v>
      </c>
      <c r="C16" s="36">
        <v>211361</v>
      </c>
      <c r="D16" s="32">
        <v>89.322503008423581</v>
      </c>
      <c r="E16" s="33">
        <v>96.89547202853305</v>
      </c>
      <c r="F16" s="30">
        <v>62907</v>
      </c>
      <c r="G16" s="7">
        <v>42.374742344429926</v>
      </c>
    </row>
    <row r="17" spans="1:7">
      <c r="A17" s="5" t="s">
        <v>19</v>
      </c>
      <c r="B17" s="30">
        <v>162946</v>
      </c>
      <c r="C17" s="36">
        <v>215997</v>
      </c>
      <c r="D17" s="32">
        <v>98.042117930204569</v>
      </c>
      <c r="E17" s="33">
        <v>99.020780899726319</v>
      </c>
      <c r="F17" s="30">
        <v>53051</v>
      </c>
      <c r="G17" s="7">
        <v>32.55741165784984</v>
      </c>
    </row>
    <row r="18" spans="1:7">
      <c r="A18" s="37" t="s">
        <v>20</v>
      </c>
      <c r="B18" s="30">
        <v>147773</v>
      </c>
      <c r="C18" s="36">
        <v>207403</v>
      </c>
      <c r="D18" s="32">
        <v>88.91275571600481</v>
      </c>
      <c r="E18" s="33">
        <v>95.080982703213181</v>
      </c>
      <c r="F18" s="30">
        <v>59630</v>
      </c>
      <c r="G18" s="7">
        <v>40.352432447064082</v>
      </c>
    </row>
    <row r="19" spans="1:7">
      <c r="A19" s="5" t="s">
        <v>21</v>
      </c>
      <c r="B19" s="30">
        <v>135389</v>
      </c>
      <c r="C19" s="36">
        <v>208937</v>
      </c>
      <c r="D19" s="32">
        <v>81.461492178098666</v>
      </c>
      <c r="E19" s="33">
        <v>95.78422338664943</v>
      </c>
      <c r="F19" s="30">
        <v>73548</v>
      </c>
      <c r="G19" s="7">
        <v>54.323467933140805</v>
      </c>
    </row>
    <row r="20" spans="1:7" ht="15.75" thickBot="1">
      <c r="A20" s="38" t="s">
        <v>22</v>
      </c>
      <c r="B20" s="30">
        <v>128401</v>
      </c>
      <c r="C20" s="36">
        <v>202344</v>
      </c>
      <c r="D20" s="32">
        <v>77.256919374247886</v>
      </c>
      <c r="E20" s="33">
        <v>92.761755442780327</v>
      </c>
      <c r="F20" s="30">
        <v>73943</v>
      </c>
      <c r="G20" s="7">
        <v>57.587557729301174</v>
      </c>
    </row>
    <row r="21" spans="1:7" ht="15.75" thickBot="1">
      <c r="A21" s="39" t="s">
        <v>23</v>
      </c>
      <c r="B21" s="28"/>
      <c r="C21" s="28"/>
      <c r="D21" s="27"/>
      <c r="E21" s="27"/>
      <c r="F21" s="28"/>
      <c r="G21" s="29"/>
    </row>
    <row r="22" spans="1:7">
      <c r="A22" s="5" t="s">
        <v>24</v>
      </c>
      <c r="B22" s="30">
        <v>4516</v>
      </c>
      <c r="C22" s="36">
        <v>1058</v>
      </c>
      <c r="D22" s="32">
        <v>2.7172081829121542</v>
      </c>
      <c r="E22" s="33">
        <v>0.48502519105316483</v>
      </c>
      <c r="F22" s="30">
        <v>-3458</v>
      </c>
      <c r="G22" s="7">
        <v>-76.572187776793626</v>
      </c>
    </row>
    <row r="23" spans="1:7">
      <c r="A23" s="5" t="s">
        <v>25</v>
      </c>
      <c r="B23" s="30">
        <v>152778</v>
      </c>
      <c r="C23" s="36">
        <v>212044</v>
      </c>
      <c r="D23" s="32">
        <v>91.924187725631768</v>
      </c>
      <c r="E23" s="33">
        <v>97.208583753948275</v>
      </c>
      <c r="F23" s="30">
        <v>59266</v>
      </c>
      <c r="G23" s="7">
        <v>38.792234484022558</v>
      </c>
    </row>
    <row r="24" spans="1:7">
      <c r="A24" s="5" t="s">
        <v>26</v>
      </c>
      <c r="B24" s="30">
        <v>147879</v>
      </c>
      <c r="C24" s="36">
        <v>209804</v>
      </c>
      <c r="D24" s="32">
        <v>88.976534296028888</v>
      </c>
      <c r="E24" s="33">
        <v>96.181687319204329</v>
      </c>
      <c r="F24" s="30">
        <v>61925</v>
      </c>
      <c r="G24" s="7">
        <v>41.875452227834906</v>
      </c>
    </row>
    <row r="25" spans="1:7">
      <c r="A25" s="5" t="s">
        <v>27</v>
      </c>
      <c r="B25" s="30">
        <v>101273</v>
      </c>
      <c r="C25" s="36">
        <v>172454</v>
      </c>
      <c r="D25" s="32">
        <v>60.934416365824305</v>
      </c>
      <c r="E25" s="33">
        <v>79.059106141665865</v>
      </c>
      <c r="F25" s="30">
        <v>71181</v>
      </c>
      <c r="G25" s="7">
        <v>70.286255961608717</v>
      </c>
    </row>
    <row r="26" spans="1:7">
      <c r="A26" s="5" t="s">
        <v>28</v>
      </c>
      <c r="B26" s="30">
        <v>79822</v>
      </c>
      <c r="C26" s="36">
        <v>111453</v>
      </c>
      <c r="D26" s="32">
        <v>48.027677496991579</v>
      </c>
      <c r="E26" s="33">
        <v>51.094057295319828</v>
      </c>
      <c r="F26" s="30">
        <v>31631</v>
      </c>
      <c r="G26" s="7">
        <v>39.626919896770318</v>
      </c>
    </row>
    <row r="27" spans="1:7" ht="15.75" thickBot="1">
      <c r="A27" s="5" t="s">
        <v>29</v>
      </c>
      <c r="B27" s="30">
        <v>69644</v>
      </c>
      <c r="C27" s="36">
        <v>140711</v>
      </c>
      <c r="D27" s="32">
        <v>41.903730445246687</v>
      </c>
      <c r="E27" s="33">
        <v>64.50697510234582</v>
      </c>
      <c r="F27" s="30">
        <v>71067</v>
      </c>
      <c r="G27" s="7">
        <v>102.04324852104989</v>
      </c>
    </row>
    <row r="28" spans="1:7" ht="15.75" thickBot="1">
      <c r="A28" s="24" t="s">
        <v>44</v>
      </c>
      <c r="B28" s="28"/>
      <c r="C28" s="28"/>
      <c r="D28" s="27"/>
      <c r="E28" s="27"/>
      <c r="F28" s="28"/>
      <c r="G28" s="29"/>
    </row>
    <row r="29" spans="1:7">
      <c r="A29" s="5" t="s">
        <v>32</v>
      </c>
      <c r="B29" s="30"/>
      <c r="C29" s="36">
        <v>90106</v>
      </c>
      <c r="D29" s="32"/>
      <c r="E29" s="33">
        <v>41.307825959391749</v>
      </c>
      <c r="F29" s="30"/>
      <c r="G29" s="7"/>
    </row>
    <row r="30" spans="1:7">
      <c r="A30" s="5" t="s">
        <v>33</v>
      </c>
      <c r="B30" s="30"/>
      <c r="C30" s="36">
        <v>71306</v>
      </c>
      <c r="D30" s="32"/>
      <c r="E30" s="33">
        <v>32.689230882076529</v>
      </c>
      <c r="F30" s="30"/>
      <c r="G30" s="7"/>
    </row>
    <row r="31" spans="1:7">
      <c r="A31" s="5" t="s">
        <v>34</v>
      </c>
      <c r="B31" s="30"/>
      <c r="C31" s="36">
        <v>183061</v>
      </c>
      <c r="D31" s="32"/>
      <c r="E31" s="33">
        <v>83.921735821723445</v>
      </c>
      <c r="F31" s="30"/>
      <c r="G31" s="7"/>
    </row>
    <row r="32" spans="1:7">
      <c r="A32" s="5" t="s">
        <v>35</v>
      </c>
      <c r="B32" s="30"/>
      <c r="C32" s="36">
        <v>44446</v>
      </c>
      <c r="D32" s="32"/>
      <c r="E32" s="33"/>
      <c r="F32" s="30"/>
      <c r="G32" s="7"/>
    </row>
    <row r="33" spans="1:7" ht="15.75" thickBot="1">
      <c r="A33" s="5" t="s">
        <v>45</v>
      </c>
      <c r="B33" s="30"/>
      <c r="C33" s="36">
        <v>16059</v>
      </c>
      <c r="D33" s="43"/>
      <c r="E33" s="48"/>
      <c r="F33" s="49"/>
      <c r="G33" s="10"/>
    </row>
    <row r="34" spans="1:7">
      <c r="A34" s="104" t="s">
        <v>37</v>
      </c>
      <c r="B34" s="116"/>
      <c r="C34" s="116"/>
      <c r="D34" s="117"/>
      <c r="E34" s="117"/>
      <c r="F34" s="117"/>
      <c r="G34" s="118"/>
    </row>
    <row r="35" spans="1:7" ht="25.5" customHeight="1">
      <c r="A35" s="108" t="s">
        <v>38</v>
      </c>
      <c r="B35" s="106"/>
      <c r="C35" s="106"/>
      <c r="D35" s="106"/>
      <c r="E35" s="106"/>
      <c r="F35" s="106"/>
      <c r="G35" s="107"/>
    </row>
    <row r="36" spans="1:7" ht="23.25" customHeight="1">
      <c r="A36" s="119" t="s">
        <v>51</v>
      </c>
      <c r="B36" s="120"/>
      <c r="C36" s="120"/>
      <c r="D36" s="121"/>
      <c r="E36" s="121"/>
      <c r="F36" s="121"/>
      <c r="G36" s="118"/>
    </row>
    <row r="37" spans="1:7" ht="22.5" customHeight="1">
      <c r="A37" s="108" t="s">
        <v>52</v>
      </c>
      <c r="B37" s="117"/>
      <c r="C37" s="117"/>
      <c r="D37" s="117"/>
      <c r="E37" s="117"/>
      <c r="F37" s="117"/>
      <c r="G37" s="118"/>
    </row>
    <row r="38" spans="1:7">
      <c r="A38" s="108" t="s">
        <v>41</v>
      </c>
      <c r="B38" s="117"/>
      <c r="C38" s="117"/>
      <c r="D38" s="117"/>
      <c r="E38" s="117"/>
      <c r="F38" s="117"/>
      <c r="G38" s="118"/>
    </row>
    <row r="39" spans="1:7" ht="15.75" thickBot="1">
      <c r="A39" s="90" t="s">
        <v>42</v>
      </c>
      <c r="B39" s="112"/>
      <c r="C39" s="112"/>
      <c r="D39" s="112"/>
      <c r="E39" s="112"/>
      <c r="F39" s="112"/>
      <c r="G39" s="113"/>
    </row>
    <row r="74" spans="8:8">
      <c r="H74" s="42"/>
    </row>
    <row r="75" spans="8:8">
      <c r="H75" s="42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sqref="A1:G1"/>
    </sheetView>
  </sheetViews>
  <sheetFormatPr baseColWidth="10" defaultRowHeight="15"/>
  <cols>
    <col min="1" max="1" width="70.42578125" style="11" customWidth="1"/>
    <col min="2" max="3" width="8.710937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2.28515625" style="11" customWidth="1"/>
    <col min="9" max="9" width="44.42578125" style="11" customWidth="1"/>
    <col min="10" max="16384" width="11.42578125" style="11"/>
  </cols>
  <sheetData>
    <row r="1" spans="1:10" ht="36" customHeight="1" thickBot="1">
      <c r="A1" s="93" t="s">
        <v>48</v>
      </c>
      <c r="B1" s="94"/>
      <c r="C1" s="94"/>
      <c r="D1" s="94"/>
      <c r="E1" s="94"/>
      <c r="F1" s="94"/>
      <c r="G1" s="95"/>
    </row>
    <row r="2" spans="1:10">
      <c r="A2" s="114" t="s">
        <v>1</v>
      </c>
      <c r="B2" s="98">
        <v>2000</v>
      </c>
      <c r="C2" s="100" t="s">
        <v>2</v>
      </c>
      <c r="D2" s="102" t="s">
        <v>3</v>
      </c>
      <c r="E2" s="103"/>
      <c r="F2" s="98" t="s">
        <v>4</v>
      </c>
      <c r="G2" s="100" t="s">
        <v>5</v>
      </c>
    </row>
    <row r="3" spans="1:10" ht="15.75" thickBot="1">
      <c r="A3" s="115"/>
      <c r="B3" s="99"/>
      <c r="C3" s="101"/>
      <c r="D3" s="12">
        <v>2000</v>
      </c>
      <c r="E3" s="13">
        <v>2010</v>
      </c>
      <c r="F3" s="99"/>
      <c r="G3" s="101"/>
    </row>
    <row r="4" spans="1:10">
      <c r="A4" s="2" t="s">
        <v>6</v>
      </c>
      <c r="B4" s="14">
        <v>94050</v>
      </c>
      <c r="C4" s="15">
        <v>122418</v>
      </c>
      <c r="D4" s="3"/>
      <c r="E4" s="16"/>
      <c r="F4" s="14">
        <f>C4-B4</f>
        <v>28368</v>
      </c>
      <c r="G4" s="17">
        <f>((C4/B4)-1)*100</f>
        <v>30.162679425837325</v>
      </c>
      <c r="J4" s="40"/>
    </row>
    <row r="5" spans="1:10" ht="15.75" thickBot="1">
      <c r="A5" s="18" t="s">
        <v>7</v>
      </c>
      <c r="B5" s="19">
        <v>93644</v>
      </c>
      <c r="C5" s="20">
        <v>121946</v>
      </c>
      <c r="D5" s="21">
        <f>(B5/$B$5)*100</f>
        <v>100</v>
      </c>
      <c r="E5" s="22">
        <f>(C5/$C$5)*100</f>
        <v>100</v>
      </c>
      <c r="F5" s="19">
        <f t="shared" ref="F5:F27" si="0">C5-B5</f>
        <v>28302</v>
      </c>
      <c r="G5" s="23">
        <f t="shared" ref="G5:G26" si="1">((C5/B5)-1)*100</f>
        <v>30.22297210712912</v>
      </c>
      <c r="J5" s="40"/>
    </row>
    <row r="6" spans="1:10" ht="15.75" thickBot="1">
      <c r="A6" s="24" t="s">
        <v>8</v>
      </c>
      <c r="B6" s="16"/>
      <c r="C6" s="50"/>
      <c r="D6" s="27"/>
      <c r="E6" s="27"/>
      <c r="F6" s="28"/>
      <c r="G6" s="29"/>
    </row>
    <row r="7" spans="1:10">
      <c r="A7" s="5" t="s">
        <v>9</v>
      </c>
      <c r="B7" s="14">
        <v>6322</v>
      </c>
      <c r="C7" s="15">
        <v>6252</v>
      </c>
      <c r="D7" s="33">
        <f>(B7/$B$5)*100</f>
        <v>6.7510999102985778</v>
      </c>
      <c r="E7" s="33">
        <f>(C7/$C$5)*100</f>
        <v>5.1268594295835861</v>
      </c>
      <c r="F7" s="30">
        <f t="shared" si="0"/>
        <v>-70</v>
      </c>
      <c r="G7" s="7">
        <f t="shared" si="1"/>
        <v>-1.1072445428661815</v>
      </c>
    </row>
    <row r="8" spans="1:10">
      <c r="A8" s="5" t="s">
        <v>10</v>
      </c>
      <c r="B8" s="30">
        <v>12903</v>
      </c>
      <c r="C8" s="31">
        <v>19324</v>
      </c>
      <c r="D8" s="33">
        <f>(B8/$B$5)*100</f>
        <v>13.778779206355987</v>
      </c>
      <c r="E8" s="33">
        <f>(C8/$C$5)*100</f>
        <v>15.846358224131993</v>
      </c>
      <c r="F8" s="30">
        <f t="shared" si="0"/>
        <v>6421</v>
      </c>
      <c r="G8" s="7">
        <f t="shared" si="1"/>
        <v>49.763620863365098</v>
      </c>
    </row>
    <row r="9" spans="1:10">
      <c r="A9" s="5" t="s">
        <v>11</v>
      </c>
      <c r="B9" s="30">
        <v>22317</v>
      </c>
      <c r="C9" s="31">
        <v>33689</v>
      </c>
      <c r="D9" s="33">
        <f>(B9/$B$5)*100</f>
        <v>23.831745760539917</v>
      </c>
      <c r="E9" s="33">
        <f>(C9/$C$5)*100</f>
        <v>27.626162399750708</v>
      </c>
      <c r="F9" s="30">
        <f t="shared" si="0"/>
        <v>11372</v>
      </c>
      <c r="G9" s="7">
        <f t="shared" si="1"/>
        <v>50.956669803288968</v>
      </c>
    </row>
    <row r="10" spans="1:10">
      <c r="A10" s="5" t="s">
        <v>12</v>
      </c>
      <c r="B10" s="30">
        <v>23732</v>
      </c>
      <c r="C10" s="31">
        <v>30297</v>
      </c>
      <c r="D10" s="33">
        <f>(B10/$B$5)*100</f>
        <v>25.342787578488746</v>
      </c>
      <c r="E10" s="33">
        <f>(C10/$C$5)*100</f>
        <v>24.844603349023338</v>
      </c>
      <c r="F10" s="30">
        <f t="shared" si="0"/>
        <v>6565</v>
      </c>
      <c r="G10" s="7">
        <f t="shared" si="1"/>
        <v>27.663070959042635</v>
      </c>
    </row>
    <row r="11" spans="1:10">
      <c r="A11" s="5" t="s">
        <v>13</v>
      </c>
      <c r="B11" s="30">
        <v>28370</v>
      </c>
      <c r="C11" s="31">
        <v>32384</v>
      </c>
      <c r="D11" s="33">
        <f>(B11/$B$5)*100</f>
        <v>30.295587544316778</v>
      </c>
      <c r="E11" s="33">
        <f>(C11/$C$5)*100</f>
        <v>26.556016597510375</v>
      </c>
      <c r="F11" s="30">
        <f t="shared" si="0"/>
        <v>4014</v>
      </c>
      <c r="G11" s="7">
        <f t="shared" si="1"/>
        <v>14.148748678181168</v>
      </c>
    </row>
    <row r="12" spans="1:10">
      <c r="A12" s="5" t="s">
        <v>14</v>
      </c>
      <c r="B12" s="30">
        <v>376527</v>
      </c>
      <c r="C12" s="31">
        <v>434713</v>
      </c>
      <c r="D12" s="33"/>
      <c r="E12" s="33"/>
      <c r="F12" s="30">
        <f>C12-B12</f>
        <v>58186</v>
      </c>
      <c r="G12" s="7">
        <f>((C12/B12)-1)*100</f>
        <v>15.45334066348496</v>
      </c>
    </row>
    <row r="13" spans="1:10" ht="15.75" thickBot="1">
      <c r="A13" s="5" t="s">
        <v>15</v>
      </c>
      <c r="B13" s="51">
        <f>B12/B5</f>
        <v>4.0208342232283973</v>
      </c>
      <c r="C13" s="52">
        <f>C12/C5</f>
        <v>3.5647991734046216</v>
      </c>
      <c r="D13" s="33"/>
      <c r="E13" s="33"/>
      <c r="F13" s="34">
        <f>C13-B13</f>
        <v>-0.45603504982377574</v>
      </c>
      <c r="G13" s="7"/>
    </row>
    <row r="14" spans="1:10" ht="15.75" thickBot="1">
      <c r="A14" s="24" t="s">
        <v>16</v>
      </c>
      <c r="B14" s="44"/>
      <c r="C14" s="44"/>
      <c r="D14" s="27"/>
      <c r="E14" s="27"/>
      <c r="F14" s="28"/>
      <c r="G14" s="29"/>
    </row>
    <row r="15" spans="1:10">
      <c r="A15" s="5" t="s">
        <v>17</v>
      </c>
      <c r="B15" s="30">
        <v>89379</v>
      </c>
      <c r="C15" s="36">
        <v>116450</v>
      </c>
      <c r="D15" s="32">
        <f t="shared" ref="D15:D20" si="2">(B15/$B$5)*100</f>
        <v>95.445517064627737</v>
      </c>
      <c r="E15" s="33">
        <f t="shared" ref="E15:E20" si="3">(C15/$C$5)*100</f>
        <v>95.493087104128065</v>
      </c>
      <c r="F15" s="30">
        <f t="shared" si="0"/>
        <v>27071</v>
      </c>
      <c r="G15" s="7">
        <f t="shared" si="1"/>
        <v>30.287875227961834</v>
      </c>
      <c r="I15" s="53"/>
      <c r="J15" s="54"/>
    </row>
    <row r="16" spans="1:10">
      <c r="A16" s="5" t="s">
        <v>18</v>
      </c>
      <c r="B16" s="30">
        <v>87897</v>
      </c>
      <c r="C16" s="36">
        <v>118769</v>
      </c>
      <c r="D16" s="32">
        <f t="shared" si="2"/>
        <v>93.862927683567548</v>
      </c>
      <c r="E16" s="33">
        <f t="shared" si="3"/>
        <v>97.394748495235589</v>
      </c>
      <c r="F16" s="30">
        <f t="shared" si="0"/>
        <v>30872</v>
      </c>
      <c r="G16" s="7">
        <f t="shared" si="1"/>
        <v>35.122927972513281</v>
      </c>
      <c r="I16" s="53"/>
      <c r="J16" s="54"/>
    </row>
    <row r="17" spans="1:10">
      <c r="A17" s="5" t="s">
        <v>19</v>
      </c>
      <c r="B17" s="30">
        <v>92391</v>
      </c>
      <c r="C17" s="36">
        <v>120895</v>
      </c>
      <c r="D17" s="32">
        <f t="shared" si="2"/>
        <v>98.661953782409981</v>
      </c>
      <c r="E17" s="33">
        <f t="shared" si="3"/>
        <v>99.138143112525213</v>
      </c>
      <c r="F17" s="30">
        <f t="shared" si="0"/>
        <v>28504</v>
      </c>
      <c r="G17" s="7">
        <f t="shared" si="1"/>
        <v>30.851489863731317</v>
      </c>
      <c r="I17" s="53"/>
      <c r="J17" s="54"/>
    </row>
    <row r="18" spans="1:10">
      <c r="A18" s="37" t="s">
        <v>20</v>
      </c>
      <c r="B18" s="30">
        <v>87170</v>
      </c>
      <c r="C18" s="36">
        <v>115958</v>
      </c>
      <c r="D18" s="32">
        <f t="shared" si="2"/>
        <v>93.086583230105504</v>
      </c>
      <c r="E18" s="33">
        <f t="shared" si="3"/>
        <v>95.089629836156988</v>
      </c>
      <c r="F18" s="30">
        <f t="shared" si="0"/>
        <v>28788</v>
      </c>
      <c r="G18" s="7">
        <f t="shared" si="1"/>
        <v>33.0251233222439</v>
      </c>
      <c r="I18" s="53"/>
      <c r="J18" s="54"/>
    </row>
    <row r="19" spans="1:10">
      <c r="A19" s="5" t="s">
        <v>21</v>
      </c>
      <c r="B19" s="30">
        <v>83111</v>
      </c>
      <c r="C19" s="36">
        <v>117702</v>
      </c>
      <c r="D19" s="32">
        <f t="shared" si="2"/>
        <v>88.75208235444876</v>
      </c>
      <c r="E19" s="33">
        <f t="shared" si="3"/>
        <v>96.519771046200773</v>
      </c>
      <c r="F19" s="30">
        <f t="shared" si="0"/>
        <v>34591</v>
      </c>
      <c r="G19" s="7">
        <f t="shared" si="1"/>
        <v>41.620242807811245</v>
      </c>
      <c r="I19" s="53"/>
      <c r="J19" s="54"/>
    </row>
    <row r="20" spans="1:10" ht="15.75" thickBot="1">
      <c r="A20" s="38" t="s">
        <v>22</v>
      </c>
      <c r="B20" s="30">
        <v>79804</v>
      </c>
      <c r="C20" s="36">
        <v>113615</v>
      </c>
      <c r="D20" s="32">
        <f t="shared" si="2"/>
        <v>85.220622784161293</v>
      </c>
      <c r="E20" s="33">
        <f t="shared" si="3"/>
        <v>93.168287602709398</v>
      </c>
      <c r="F20" s="30">
        <f t="shared" si="0"/>
        <v>33811</v>
      </c>
      <c r="G20" s="7">
        <f t="shared" si="1"/>
        <v>42.367550498721876</v>
      </c>
      <c r="I20" s="53"/>
      <c r="J20" s="54"/>
    </row>
    <row r="21" spans="1:10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0">
      <c r="A22" s="5" t="s">
        <v>24</v>
      </c>
      <c r="B22" s="30">
        <v>1124</v>
      </c>
      <c r="C22" s="36">
        <v>673</v>
      </c>
      <c r="D22" s="32">
        <f t="shared" ref="D22:D27" si="4">(B22/$B$5)*100</f>
        <v>1.2002904617487506</v>
      </c>
      <c r="E22" s="33">
        <f t="shared" ref="E22:E27" si="5">(C22/$C$5)*100</f>
        <v>0.55188362061896257</v>
      </c>
      <c r="F22" s="30">
        <f t="shared" si="0"/>
        <v>-451</v>
      </c>
      <c r="G22" s="7">
        <f t="shared" si="1"/>
        <v>-40.12455516014235</v>
      </c>
    </row>
    <row r="23" spans="1:10">
      <c r="A23" s="5" t="s">
        <v>25</v>
      </c>
      <c r="B23" s="30">
        <v>89174</v>
      </c>
      <c r="C23" s="36">
        <v>118448</v>
      </c>
      <c r="D23" s="32">
        <f t="shared" si="4"/>
        <v>95.226602878988515</v>
      </c>
      <c r="E23" s="33">
        <f t="shared" si="5"/>
        <v>97.131517228937398</v>
      </c>
      <c r="F23" s="30">
        <f t="shared" si="0"/>
        <v>29274</v>
      </c>
      <c r="G23" s="7">
        <f t="shared" si="1"/>
        <v>32.827954336465794</v>
      </c>
    </row>
    <row r="24" spans="1:10">
      <c r="A24" s="5" t="s">
        <v>26</v>
      </c>
      <c r="B24" s="30">
        <v>84067</v>
      </c>
      <c r="C24" s="36">
        <v>114970</v>
      </c>
      <c r="D24" s="32">
        <f t="shared" si="4"/>
        <v>89.772969971380974</v>
      </c>
      <c r="E24" s="33">
        <f t="shared" si="5"/>
        <v>94.279435159824843</v>
      </c>
      <c r="F24" s="30">
        <f t="shared" si="0"/>
        <v>30903</v>
      </c>
      <c r="G24" s="7">
        <f t="shared" si="1"/>
        <v>36.759965265799899</v>
      </c>
    </row>
    <row r="25" spans="1:10">
      <c r="A25" s="5" t="s">
        <v>27</v>
      </c>
      <c r="B25" s="30">
        <v>64787</v>
      </c>
      <c r="C25" s="36">
        <v>94028</v>
      </c>
      <c r="D25" s="32">
        <f t="shared" si="4"/>
        <v>69.184357780530519</v>
      </c>
      <c r="E25" s="33">
        <f t="shared" si="5"/>
        <v>77.106260147934336</v>
      </c>
      <c r="F25" s="30">
        <f t="shared" si="0"/>
        <v>29241</v>
      </c>
      <c r="G25" s="7">
        <f t="shared" si="1"/>
        <v>45.134054671461875</v>
      </c>
    </row>
    <row r="26" spans="1:10">
      <c r="A26" s="5" t="s">
        <v>28</v>
      </c>
      <c r="B26" s="30">
        <v>48903</v>
      </c>
      <c r="C26" s="36">
        <v>67036</v>
      </c>
      <c r="D26" s="32">
        <f t="shared" si="4"/>
        <v>52.222245952757248</v>
      </c>
      <c r="E26" s="33">
        <f t="shared" si="5"/>
        <v>54.971872796155672</v>
      </c>
      <c r="F26" s="30">
        <f t="shared" si="0"/>
        <v>18133</v>
      </c>
      <c r="G26" s="7">
        <f t="shared" si="1"/>
        <v>37.079524773531269</v>
      </c>
    </row>
    <row r="27" spans="1:10" ht="15.75" thickBot="1">
      <c r="A27" s="5" t="s">
        <v>29</v>
      </c>
      <c r="B27" s="30">
        <v>29670</v>
      </c>
      <c r="C27" s="36">
        <v>58711</v>
      </c>
      <c r="D27" s="32">
        <f t="shared" si="4"/>
        <v>31.683823843492377</v>
      </c>
      <c r="E27" s="33">
        <f t="shared" si="5"/>
        <v>48.145080609450083</v>
      </c>
      <c r="F27" s="30">
        <f t="shared" si="0"/>
        <v>29041</v>
      </c>
      <c r="G27" s="7">
        <f>((C27/B27)-1)*100</f>
        <v>97.880013481631266</v>
      </c>
    </row>
    <row r="28" spans="1:10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0">
      <c r="A29" s="5" t="s">
        <v>32</v>
      </c>
      <c r="B29" s="30"/>
      <c r="C29" s="36">
        <v>47707</v>
      </c>
      <c r="D29" s="32"/>
      <c r="E29" s="7">
        <f>(C29/$C$5)*100</f>
        <v>39.121414396536167</v>
      </c>
      <c r="F29" s="36"/>
      <c r="G29" s="7"/>
    </row>
    <row r="30" spans="1:10">
      <c r="A30" s="5" t="s">
        <v>33</v>
      </c>
      <c r="B30" s="30"/>
      <c r="C30" s="36">
        <v>38459</v>
      </c>
      <c r="D30" s="32"/>
      <c r="E30" s="7">
        <f>(C30/$C$5)*100</f>
        <v>31.537729814836073</v>
      </c>
      <c r="F30" s="36"/>
      <c r="G30" s="7"/>
    </row>
    <row r="31" spans="1:10">
      <c r="A31" s="5" t="s">
        <v>34</v>
      </c>
      <c r="B31" s="30"/>
      <c r="C31" s="36">
        <v>93406</v>
      </c>
      <c r="D31" s="32"/>
      <c r="E31" s="7">
        <f>(C31/$C$5)*100</f>
        <v>76.596198317287971</v>
      </c>
      <c r="F31" s="36"/>
      <c r="G31" s="7"/>
    </row>
    <row r="32" spans="1:10">
      <c r="A32" s="5" t="s">
        <v>35</v>
      </c>
      <c r="B32" s="30"/>
      <c r="C32" s="36">
        <v>25722</v>
      </c>
      <c r="D32" s="32"/>
      <c r="E32" s="7"/>
      <c r="F32" s="36"/>
      <c r="G32" s="7"/>
      <c r="J32" s="40"/>
    </row>
    <row r="33" spans="1:10" ht="15.75" thickBot="1">
      <c r="A33" s="5" t="s">
        <v>45</v>
      </c>
      <c r="B33" s="30"/>
      <c r="C33" s="36">
        <v>8222</v>
      </c>
      <c r="D33" s="43"/>
      <c r="E33" s="10"/>
      <c r="F33" s="44"/>
      <c r="G33" s="10"/>
      <c r="J33" s="40"/>
    </row>
    <row r="34" spans="1:10">
      <c r="A34" s="104" t="s">
        <v>37</v>
      </c>
      <c r="B34" s="116"/>
      <c r="C34" s="116"/>
      <c r="D34" s="117"/>
      <c r="E34" s="117"/>
      <c r="F34" s="117"/>
      <c r="G34" s="118"/>
    </row>
    <row r="35" spans="1:10" ht="24.75" customHeight="1">
      <c r="A35" s="108" t="s">
        <v>38</v>
      </c>
      <c r="B35" s="106"/>
      <c r="C35" s="106"/>
      <c r="D35" s="106"/>
      <c r="E35" s="106"/>
      <c r="F35" s="106"/>
      <c r="G35" s="107"/>
    </row>
    <row r="36" spans="1:10" ht="25.5" customHeight="1">
      <c r="A36" s="119" t="s">
        <v>39</v>
      </c>
      <c r="B36" s="120"/>
      <c r="C36" s="120"/>
      <c r="D36" s="121"/>
      <c r="E36" s="121"/>
      <c r="F36" s="121"/>
      <c r="G36" s="118"/>
    </row>
    <row r="37" spans="1:10" ht="25.5" customHeight="1">
      <c r="A37" s="108" t="s">
        <v>40</v>
      </c>
      <c r="B37" s="117"/>
      <c r="C37" s="117"/>
      <c r="D37" s="117"/>
      <c r="E37" s="117"/>
      <c r="F37" s="117"/>
      <c r="G37" s="118"/>
    </row>
    <row r="38" spans="1:10">
      <c r="A38" s="108" t="s">
        <v>41</v>
      </c>
      <c r="B38" s="117"/>
      <c r="C38" s="117"/>
      <c r="D38" s="117"/>
      <c r="E38" s="117"/>
      <c r="F38" s="117"/>
      <c r="G38" s="118"/>
    </row>
    <row r="39" spans="1:10" ht="15.75" thickBot="1">
      <c r="A39" s="90" t="s">
        <v>42</v>
      </c>
      <c r="B39" s="112"/>
      <c r="C39" s="112"/>
      <c r="D39" s="112"/>
      <c r="E39" s="112"/>
      <c r="F39" s="112"/>
      <c r="G39" s="11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:A3"/>
    </sheetView>
  </sheetViews>
  <sheetFormatPr baseColWidth="10" defaultRowHeight="15"/>
  <cols>
    <col min="1" max="1" width="70.140625" style="11" customWidth="1"/>
    <col min="2" max="3" width="8.710937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16384" width="11.42578125" style="11"/>
  </cols>
  <sheetData>
    <row r="1" spans="1:7" ht="33.75" customHeight="1" thickBot="1">
      <c r="A1" s="93" t="s">
        <v>47</v>
      </c>
      <c r="B1" s="94"/>
      <c r="C1" s="94"/>
      <c r="D1" s="94"/>
      <c r="E1" s="94"/>
      <c r="F1" s="94"/>
      <c r="G1" s="95"/>
    </row>
    <row r="2" spans="1:7">
      <c r="A2" s="114" t="s">
        <v>1</v>
      </c>
      <c r="B2" s="98">
        <v>2000</v>
      </c>
      <c r="C2" s="100" t="s">
        <v>2</v>
      </c>
      <c r="D2" s="102" t="s">
        <v>3</v>
      </c>
      <c r="E2" s="103"/>
      <c r="F2" s="98" t="s">
        <v>4</v>
      </c>
      <c r="G2" s="100" t="s">
        <v>5</v>
      </c>
    </row>
    <row r="3" spans="1:7" ht="15.75" thickBot="1">
      <c r="A3" s="115"/>
      <c r="B3" s="99"/>
      <c r="C3" s="101"/>
      <c r="D3" s="12">
        <v>2000</v>
      </c>
      <c r="E3" s="13">
        <v>2010</v>
      </c>
      <c r="F3" s="99"/>
      <c r="G3" s="101"/>
    </row>
    <row r="4" spans="1:7">
      <c r="A4" s="2" t="s">
        <v>6</v>
      </c>
      <c r="B4" s="14">
        <v>61232</v>
      </c>
      <c r="C4" s="15">
        <v>70722</v>
      </c>
      <c r="D4" s="3"/>
      <c r="E4" s="16"/>
      <c r="F4" s="14">
        <f>C4-B4</f>
        <v>9490</v>
      </c>
      <c r="G4" s="17">
        <f>((C4/B4)-1)*100</f>
        <v>15.498432192317747</v>
      </c>
    </row>
    <row r="5" spans="1:7" ht="15.75" thickBot="1">
      <c r="A5" s="18" t="s">
        <v>7</v>
      </c>
      <c r="B5" s="19">
        <v>61033</v>
      </c>
      <c r="C5" s="20">
        <v>70628</v>
      </c>
      <c r="D5" s="21">
        <f>(B5/$B$5)*100</f>
        <v>100</v>
      </c>
      <c r="E5" s="22">
        <f>(C5/$C$5)*100</f>
        <v>100</v>
      </c>
      <c r="F5" s="19">
        <f t="shared" ref="F5:F27" si="0">C5-B5</f>
        <v>9595</v>
      </c>
      <c r="G5" s="23">
        <f t="shared" ref="G5:G26" si="1">((C5/B5)-1)*100</f>
        <v>15.721003391607823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6298</v>
      </c>
      <c r="C7" s="31">
        <v>4436</v>
      </c>
      <c r="D7" s="32">
        <f>(B7/$B$5)*100</f>
        <v>10.319007749905788</v>
      </c>
      <c r="E7" s="33">
        <f>(C7/$C$5)*100</f>
        <v>6.2807951520643375</v>
      </c>
      <c r="F7" s="30">
        <f t="shared" si="0"/>
        <v>-1862</v>
      </c>
      <c r="G7" s="7">
        <f t="shared" si="1"/>
        <v>-29.564941251190856</v>
      </c>
    </row>
    <row r="8" spans="1:7">
      <c r="A8" s="5" t="s">
        <v>10</v>
      </c>
      <c r="B8" s="30">
        <v>10619</v>
      </c>
      <c r="C8" s="31">
        <v>10698</v>
      </c>
      <c r="D8" s="32">
        <f>(B8/$B$5)*100</f>
        <v>17.398784264250487</v>
      </c>
      <c r="E8" s="33">
        <f>(C8/$C$5)*100</f>
        <v>15.146967208472562</v>
      </c>
      <c r="F8" s="30">
        <f t="shared" si="0"/>
        <v>79</v>
      </c>
      <c r="G8" s="7">
        <f t="shared" si="1"/>
        <v>0.7439495244373262</v>
      </c>
    </row>
    <row r="9" spans="1:7">
      <c r="A9" s="5" t="s">
        <v>11</v>
      </c>
      <c r="B9" s="30">
        <v>13008</v>
      </c>
      <c r="C9" s="31">
        <v>16143</v>
      </c>
      <c r="D9" s="32">
        <f>(B9/$B$5)*100</f>
        <v>21.313060147788899</v>
      </c>
      <c r="E9" s="33">
        <f>(C9/$C$5)*100</f>
        <v>22.856374242510054</v>
      </c>
      <c r="F9" s="30">
        <f t="shared" si="0"/>
        <v>3135</v>
      </c>
      <c r="G9" s="7">
        <f t="shared" si="1"/>
        <v>24.100553505535061</v>
      </c>
    </row>
    <row r="10" spans="1:7">
      <c r="A10" s="5" t="s">
        <v>12</v>
      </c>
      <c r="B10" s="30">
        <v>14673</v>
      </c>
      <c r="C10" s="31">
        <v>18926</v>
      </c>
      <c r="D10" s="32">
        <f>(B10/$B$5)*100</f>
        <v>24.041092523716678</v>
      </c>
      <c r="E10" s="33">
        <f>(C10/$C$5)*100</f>
        <v>26.79673783768477</v>
      </c>
      <c r="F10" s="30">
        <f t="shared" si="0"/>
        <v>4253</v>
      </c>
      <c r="G10" s="7">
        <f t="shared" si="1"/>
        <v>28.985210931643145</v>
      </c>
    </row>
    <row r="11" spans="1:7">
      <c r="A11" s="5" t="s">
        <v>13</v>
      </c>
      <c r="B11" s="30">
        <v>16435</v>
      </c>
      <c r="C11" s="31">
        <v>20425</v>
      </c>
      <c r="D11" s="32">
        <f>(B11/$B$5)*100</f>
        <v>26.928055314338145</v>
      </c>
      <c r="E11" s="33">
        <f>(C11/$C$5)*100</f>
        <v>28.919125559268277</v>
      </c>
      <c r="F11" s="30">
        <f t="shared" si="0"/>
        <v>3990</v>
      </c>
      <c r="G11" s="7">
        <f t="shared" si="1"/>
        <v>24.277456647398843</v>
      </c>
    </row>
    <row r="12" spans="1:7">
      <c r="A12" s="5" t="s">
        <v>14</v>
      </c>
      <c r="B12" s="30">
        <v>276198</v>
      </c>
      <c r="C12" s="31">
        <v>285332</v>
      </c>
      <c r="D12" s="32"/>
      <c r="E12" s="33"/>
      <c r="F12" s="30">
        <f>C12-B12</f>
        <v>9134</v>
      </c>
      <c r="G12" s="7">
        <f>((C12/B12)-1)*100</f>
        <v>3.3070478424898075</v>
      </c>
    </row>
    <row r="13" spans="1:7" ht="15.75" thickBot="1">
      <c r="A13" s="5" t="s">
        <v>15</v>
      </c>
      <c r="B13" s="34">
        <f>B12/B5</f>
        <v>4.5253879049039041</v>
      </c>
      <c r="C13" s="35">
        <f>C12/C5</f>
        <v>4.0399275075041059</v>
      </c>
      <c r="D13" s="32"/>
      <c r="E13" s="33"/>
      <c r="F13" s="34">
        <f>C13-B13</f>
        <v>-0.48546039739979818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51384</v>
      </c>
      <c r="C15" s="36">
        <v>65849</v>
      </c>
      <c r="D15" s="32">
        <f t="shared" ref="D15:D20" si="2">(B15/$B$5)*100</f>
        <v>84.190519882686417</v>
      </c>
      <c r="E15" s="33">
        <f t="shared" ref="E15:E20" si="3">(C15/$C$5)*100</f>
        <v>93.233561760208417</v>
      </c>
      <c r="F15" s="30">
        <f t="shared" si="0"/>
        <v>14465</v>
      </c>
      <c r="G15" s="7">
        <f t="shared" si="1"/>
        <v>28.150786236960922</v>
      </c>
    </row>
    <row r="16" spans="1:7">
      <c r="A16" s="5" t="s">
        <v>18</v>
      </c>
      <c r="B16" s="30">
        <v>50478</v>
      </c>
      <c r="C16" s="36">
        <v>66760</v>
      </c>
      <c r="D16" s="32">
        <f t="shared" si="2"/>
        <v>82.706077040289685</v>
      </c>
      <c r="E16" s="33">
        <f t="shared" si="3"/>
        <v>94.5234184742595</v>
      </c>
      <c r="F16" s="30">
        <f t="shared" si="0"/>
        <v>16282</v>
      </c>
      <c r="G16" s="7">
        <f t="shared" si="1"/>
        <v>32.255636118705191</v>
      </c>
    </row>
    <row r="17" spans="1:7">
      <c r="A17" s="5" t="s">
        <v>19</v>
      </c>
      <c r="B17" s="30">
        <v>59571</v>
      </c>
      <c r="C17" s="36">
        <v>69928</v>
      </c>
      <c r="D17" s="32">
        <f t="shared" si="2"/>
        <v>97.604574574410563</v>
      </c>
      <c r="E17" s="33">
        <f t="shared" si="3"/>
        <v>99.008891657699493</v>
      </c>
      <c r="F17" s="30">
        <f t="shared" si="0"/>
        <v>10357</v>
      </c>
      <c r="G17" s="7">
        <f t="shared" si="1"/>
        <v>17.38597639791173</v>
      </c>
    </row>
    <row r="18" spans="1:7">
      <c r="A18" s="37" t="s">
        <v>20</v>
      </c>
      <c r="B18" s="30">
        <v>47688</v>
      </c>
      <c r="C18" s="36">
        <v>58674</v>
      </c>
      <c r="D18" s="32">
        <f t="shared" si="2"/>
        <v>78.134779545491782</v>
      </c>
      <c r="E18" s="33">
        <f t="shared" si="3"/>
        <v>83.074701251628241</v>
      </c>
      <c r="F18" s="30">
        <f t="shared" si="0"/>
        <v>10986</v>
      </c>
      <c r="G18" s="7">
        <f t="shared" si="1"/>
        <v>23.037242073477614</v>
      </c>
    </row>
    <row r="19" spans="1:7">
      <c r="A19" s="5" t="s">
        <v>21</v>
      </c>
      <c r="B19" s="30">
        <v>39006</v>
      </c>
      <c r="C19" s="36">
        <v>62679</v>
      </c>
      <c r="D19" s="32">
        <f t="shared" si="2"/>
        <v>63.909688201464775</v>
      </c>
      <c r="E19" s="33">
        <f t="shared" si="3"/>
        <v>88.745256838647563</v>
      </c>
      <c r="F19" s="30">
        <f t="shared" si="0"/>
        <v>23673</v>
      </c>
      <c r="G19" s="7">
        <f t="shared" si="1"/>
        <v>60.690662974926937</v>
      </c>
    </row>
    <row r="20" spans="1:7" ht="15.75" thickBot="1">
      <c r="A20" s="38" t="s">
        <v>22</v>
      </c>
      <c r="B20" s="30">
        <v>34599</v>
      </c>
      <c r="C20" s="36">
        <v>54838</v>
      </c>
      <c r="D20" s="32">
        <f t="shared" si="2"/>
        <v>56.689004309144231</v>
      </c>
      <c r="E20" s="33">
        <f t="shared" si="3"/>
        <v>77.643427535821488</v>
      </c>
      <c r="F20" s="30">
        <f t="shared" si="0"/>
        <v>20239</v>
      </c>
      <c r="G20" s="7">
        <f t="shared" si="1"/>
        <v>58.495910286424468</v>
      </c>
    </row>
    <row r="21" spans="1:7" ht="15.75" thickBot="1">
      <c r="A21" s="39" t="s">
        <v>23</v>
      </c>
      <c r="B21" s="28"/>
      <c r="C21" s="28"/>
      <c r="D21" s="27"/>
      <c r="E21" s="27"/>
      <c r="F21" s="28"/>
      <c r="G21" s="29"/>
    </row>
    <row r="22" spans="1:7">
      <c r="A22" s="5" t="s">
        <v>24</v>
      </c>
      <c r="B22" s="30">
        <v>2813</v>
      </c>
      <c r="C22" s="36">
        <v>699</v>
      </c>
      <c r="D22" s="32">
        <f t="shared" ref="D22:D27" si="4">(B22/$B$5)*100</f>
        <v>4.6089820261170189</v>
      </c>
      <c r="E22" s="33">
        <f t="shared" ref="E22:E27" si="5">(C22/$C$5)*100</f>
        <v>0.9896924732400747</v>
      </c>
      <c r="F22" s="30">
        <f t="shared" si="0"/>
        <v>-2114</v>
      </c>
      <c r="G22" s="7">
        <f t="shared" si="1"/>
        <v>-75.151084251688587</v>
      </c>
    </row>
    <row r="23" spans="1:7">
      <c r="A23" s="5" t="s">
        <v>25</v>
      </c>
      <c r="B23" s="30">
        <v>53335</v>
      </c>
      <c r="C23" s="36">
        <v>67135</v>
      </c>
      <c r="D23" s="32">
        <f t="shared" si="4"/>
        <v>87.387151213278059</v>
      </c>
      <c r="E23" s="33">
        <f t="shared" si="5"/>
        <v>95.054369371920487</v>
      </c>
      <c r="F23" s="30">
        <f t="shared" si="0"/>
        <v>13800</v>
      </c>
      <c r="G23" s="7">
        <f t="shared" si="1"/>
        <v>25.874191431517769</v>
      </c>
    </row>
    <row r="24" spans="1:7">
      <c r="A24" s="5" t="s">
        <v>26</v>
      </c>
      <c r="B24" s="30">
        <v>49112</v>
      </c>
      <c r="C24" s="36">
        <v>66124</v>
      </c>
      <c r="D24" s="32">
        <f t="shared" si="4"/>
        <v>80.467943571510489</v>
      </c>
      <c r="E24" s="33">
        <f t="shared" si="5"/>
        <v>93.622925751826472</v>
      </c>
      <c r="F24" s="30">
        <f t="shared" si="0"/>
        <v>17012</v>
      </c>
      <c r="G24" s="7">
        <f t="shared" si="1"/>
        <v>34.639192050822622</v>
      </c>
    </row>
    <row r="25" spans="1:7">
      <c r="A25" s="5" t="s">
        <v>27</v>
      </c>
      <c r="B25" s="30">
        <v>31480</v>
      </c>
      <c r="C25" s="36">
        <v>50216</v>
      </c>
      <c r="D25" s="32">
        <f t="shared" si="4"/>
        <v>51.578654170694534</v>
      </c>
      <c r="E25" s="33">
        <f t="shared" si="5"/>
        <v>71.099280738517308</v>
      </c>
      <c r="F25" s="30">
        <f t="shared" si="0"/>
        <v>18736</v>
      </c>
      <c r="G25" s="7">
        <f t="shared" si="1"/>
        <v>59.517153748411687</v>
      </c>
    </row>
    <row r="26" spans="1:7">
      <c r="A26" s="5" t="s">
        <v>28</v>
      </c>
      <c r="B26" s="30">
        <v>14873</v>
      </c>
      <c r="C26" s="36">
        <v>24854</v>
      </c>
      <c r="D26" s="32">
        <f t="shared" si="4"/>
        <v>24.368784100404699</v>
      </c>
      <c r="E26" s="33">
        <f t="shared" si="5"/>
        <v>35.19000962790961</v>
      </c>
      <c r="F26" s="30">
        <f t="shared" si="0"/>
        <v>9981</v>
      </c>
      <c r="G26" s="7">
        <f t="shared" si="1"/>
        <v>67.108182612788283</v>
      </c>
    </row>
    <row r="27" spans="1:7" ht="15.75" thickBot="1">
      <c r="A27" s="5" t="s">
        <v>29</v>
      </c>
      <c r="B27" s="30">
        <v>21234</v>
      </c>
      <c r="C27" s="36">
        <v>39902</v>
      </c>
      <c r="D27" s="32">
        <f t="shared" si="4"/>
        <v>34.791014696967217</v>
      </c>
      <c r="E27" s="33">
        <f t="shared" si="5"/>
        <v>56.496007249249594</v>
      </c>
      <c r="F27" s="30">
        <f t="shared" si="0"/>
        <v>18668</v>
      </c>
      <c r="G27" s="7">
        <f>((C27/B27)-1)*100</f>
        <v>87.915607045304696</v>
      </c>
    </row>
    <row r="28" spans="1:7" ht="15.75" thickBot="1">
      <c r="A28" s="24" t="s">
        <v>44</v>
      </c>
      <c r="B28" s="28"/>
      <c r="C28" s="28"/>
      <c r="D28" s="27"/>
      <c r="E28" s="27"/>
      <c r="F28" s="28"/>
      <c r="G28" s="29"/>
    </row>
    <row r="29" spans="1:7">
      <c r="A29" s="5" t="s">
        <v>32</v>
      </c>
      <c r="B29" s="30"/>
      <c r="C29" s="36">
        <v>16340</v>
      </c>
      <c r="D29" s="32"/>
      <c r="E29" s="7">
        <f>(C29/$C$5)*100</f>
        <v>23.135300447414622</v>
      </c>
      <c r="F29" s="36"/>
      <c r="G29" s="7"/>
    </row>
    <row r="30" spans="1:7">
      <c r="A30" s="5" t="s">
        <v>33</v>
      </c>
      <c r="B30" s="30"/>
      <c r="C30" s="36">
        <v>11416</v>
      </c>
      <c r="D30" s="32"/>
      <c r="E30" s="7">
        <f>(C30/$C$5)*100</f>
        <v>16.163561193860794</v>
      </c>
      <c r="F30" s="36"/>
      <c r="G30" s="7"/>
    </row>
    <row r="31" spans="1:7">
      <c r="A31" s="5" t="s">
        <v>34</v>
      </c>
      <c r="B31" s="30"/>
      <c r="C31" s="36">
        <v>50927</v>
      </c>
      <c r="D31" s="32"/>
      <c r="E31" s="7">
        <f>(C31/$C$5)*100</f>
        <v>72.105963640482528</v>
      </c>
      <c r="F31" s="36"/>
      <c r="G31" s="7"/>
    </row>
    <row r="32" spans="1:7">
      <c r="A32" s="5" t="s">
        <v>35</v>
      </c>
      <c r="B32" s="30"/>
      <c r="C32" s="36">
        <v>8899</v>
      </c>
      <c r="D32" s="32"/>
      <c r="E32" s="7"/>
      <c r="F32" s="36"/>
      <c r="G32" s="7"/>
    </row>
    <row r="33" spans="1:7" ht="15.75" thickBot="1">
      <c r="A33" s="5" t="s">
        <v>45</v>
      </c>
      <c r="B33" s="30"/>
      <c r="C33" s="36">
        <v>2519</v>
      </c>
      <c r="D33" s="43"/>
      <c r="E33" s="10"/>
      <c r="F33" s="44"/>
      <c r="G33" s="10"/>
    </row>
    <row r="34" spans="1:7">
      <c r="A34" s="104" t="s">
        <v>37</v>
      </c>
      <c r="B34" s="116"/>
      <c r="C34" s="116"/>
      <c r="D34" s="117"/>
      <c r="E34" s="117"/>
      <c r="F34" s="117"/>
      <c r="G34" s="118"/>
    </row>
    <row r="35" spans="1:7" ht="23.25" customHeight="1">
      <c r="A35" s="108" t="s">
        <v>38</v>
      </c>
      <c r="B35" s="106"/>
      <c r="C35" s="106"/>
      <c r="D35" s="106"/>
      <c r="E35" s="106"/>
      <c r="F35" s="106"/>
      <c r="G35" s="107"/>
    </row>
    <row r="36" spans="1:7" ht="25.5" customHeight="1">
      <c r="A36" s="119" t="s">
        <v>39</v>
      </c>
      <c r="B36" s="120"/>
      <c r="C36" s="120"/>
      <c r="D36" s="121"/>
      <c r="E36" s="121"/>
      <c r="F36" s="121"/>
      <c r="G36" s="118"/>
    </row>
    <row r="37" spans="1:7" ht="25.5" customHeight="1">
      <c r="A37" s="108" t="s">
        <v>40</v>
      </c>
      <c r="B37" s="117"/>
      <c r="C37" s="117"/>
      <c r="D37" s="117"/>
      <c r="E37" s="117"/>
      <c r="F37" s="117"/>
      <c r="G37" s="118"/>
    </row>
    <row r="38" spans="1:7">
      <c r="A38" s="108" t="s">
        <v>41</v>
      </c>
      <c r="B38" s="117"/>
      <c r="C38" s="117"/>
      <c r="D38" s="117"/>
      <c r="E38" s="117"/>
      <c r="F38" s="117"/>
      <c r="G38" s="118"/>
    </row>
    <row r="39" spans="1:7" ht="15.75" thickBot="1">
      <c r="A39" s="90" t="s">
        <v>42</v>
      </c>
      <c r="B39" s="112"/>
      <c r="C39" s="112"/>
      <c r="D39" s="112"/>
      <c r="E39" s="112"/>
      <c r="F39" s="112"/>
      <c r="G39" s="11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3" customHeight="1" thickBot="1">
      <c r="A1" s="93" t="s">
        <v>43</v>
      </c>
      <c r="B1" s="94"/>
      <c r="C1" s="94"/>
      <c r="D1" s="94"/>
      <c r="E1" s="94"/>
      <c r="F1" s="94"/>
      <c r="G1" s="95"/>
    </row>
    <row r="2" spans="1:7">
      <c r="A2" s="114" t="s">
        <v>1</v>
      </c>
      <c r="B2" s="98">
        <v>2000</v>
      </c>
      <c r="C2" s="100" t="s">
        <v>2</v>
      </c>
      <c r="D2" s="102" t="s">
        <v>3</v>
      </c>
      <c r="E2" s="103"/>
      <c r="F2" s="98" t="s">
        <v>4</v>
      </c>
      <c r="G2" s="100" t="s">
        <v>5</v>
      </c>
    </row>
    <row r="3" spans="1:7" ht="15.75" thickBot="1">
      <c r="A3" s="115"/>
      <c r="B3" s="99"/>
      <c r="C3" s="101"/>
      <c r="D3" s="12">
        <v>2000</v>
      </c>
      <c r="E3" s="13">
        <v>2010</v>
      </c>
      <c r="F3" s="99"/>
      <c r="G3" s="101"/>
    </row>
    <row r="4" spans="1:7">
      <c r="A4" s="2" t="s">
        <v>6</v>
      </c>
      <c r="B4" s="14">
        <v>82142</v>
      </c>
      <c r="C4" s="15">
        <v>108911</v>
      </c>
      <c r="D4" s="3"/>
      <c r="E4" s="16"/>
      <c r="F4" s="14">
        <f>C4-B4</f>
        <v>26769</v>
      </c>
      <c r="G4" s="17">
        <f>((C4/B4)-1)*100</f>
        <v>32.588687881960496</v>
      </c>
    </row>
    <row r="5" spans="1:7" ht="15.75" thickBot="1">
      <c r="A5" s="18" t="s">
        <v>7</v>
      </c>
      <c r="B5" s="19">
        <v>81906</v>
      </c>
      <c r="C5" s="20">
        <v>108572</v>
      </c>
      <c r="D5" s="21">
        <f>(B5/$B$5)*100</f>
        <v>100</v>
      </c>
      <c r="E5" s="22">
        <f>(C5/$C$5)*100</f>
        <v>100</v>
      </c>
      <c r="F5" s="19">
        <f t="shared" ref="F5:F27" si="0">C5-B5</f>
        <v>26666</v>
      </c>
      <c r="G5" s="23">
        <f t="shared" ref="G5:G26" si="1">((C5/B5)-1)*100</f>
        <v>32.556833443215382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5988</v>
      </c>
      <c r="C7" s="31">
        <v>4936</v>
      </c>
      <c r="D7" s="32">
        <f>(B7/$B$5)*100</f>
        <v>7.3108197201670206</v>
      </c>
      <c r="E7" s="33">
        <f>(C7/$C$5)*100</f>
        <v>4.5462918616217811</v>
      </c>
      <c r="F7" s="30">
        <f t="shared" si="0"/>
        <v>-1052</v>
      </c>
      <c r="G7" s="7">
        <f t="shared" si="1"/>
        <v>-17.568470273881097</v>
      </c>
    </row>
    <row r="8" spans="1:7">
      <c r="A8" s="5" t="s">
        <v>10</v>
      </c>
      <c r="B8" s="30">
        <v>12125</v>
      </c>
      <c r="C8" s="31">
        <v>16432</v>
      </c>
      <c r="D8" s="32">
        <f>(B8/$B$5)*100</f>
        <v>14.803555295094375</v>
      </c>
      <c r="E8" s="33">
        <f>(C8/$C$5)*100</f>
        <v>15.13465718601481</v>
      </c>
      <c r="F8" s="30">
        <f t="shared" si="0"/>
        <v>4307</v>
      </c>
      <c r="G8" s="7">
        <f t="shared" si="1"/>
        <v>35.521649484536091</v>
      </c>
    </row>
    <row r="9" spans="1:7">
      <c r="A9" s="5" t="s">
        <v>11</v>
      </c>
      <c r="B9" s="30">
        <v>16684</v>
      </c>
      <c r="C9" s="31">
        <v>27031</v>
      </c>
      <c r="D9" s="32">
        <f>(B9/$B$5)*100</f>
        <v>20.369692086049863</v>
      </c>
      <c r="E9" s="33">
        <f>(C9/$C$5)*100</f>
        <v>24.896842648196589</v>
      </c>
      <c r="F9" s="30">
        <f t="shared" si="0"/>
        <v>10347</v>
      </c>
      <c r="G9" s="7">
        <f t="shared" si="1"/>
        <v>62.017501798129949</v>
      </c>
    </row>
    <row r="10" spans="1:7">
      <c r="A10" s="5" t="s">
        <v>12</v>
      </c>
      <c r="B10" s="30">
        <v>23379</v>
      </c>
      <c r="C10" s="31">
        <v>30723</v>
      </c>
      <c r="D10" s="32">
        <f>(B10/$B$5)*100</f>
        <v>28.543696432495786</v>
      </c>
      <c r="E10" s="33">
        <f>(C10/$C$5)*100</f>
        <v>28.297351066573334</v>
      </c>
      <c r="F10" s="30">
        <f t="shared" si="0"/>
        <v>7344</v>
      </c>
      <c r="G10" s="7">
        <f t="shared" si="1"/>
        <v>31.412806364686261</v>
      </c>
    </row>
    <row r="11" spans="1:7">
      <c r="A11" s="5" t="s">
        <v>13</v>
      </c>
      <c r="B11" s="30">
        <v>23730</v>
      </c>
      <c r="C11" s="31">
        <v>29450</v>
      </c>
      <c r="D11" s="32">
        <f>(B11/$B$5)*100</f>
        <v>28.972236466192953</v>
      </c>
      <c r="E11" s="33">
        <f>(C11/$C$5)*100</f>
        <v>27.124857237593485</v>
      </c>
      <c r="F11" s="30">
        <f t="shared" si="0"/>
        <v>5720</v>
      </c>
      <c r="G11" s="7">
        <f t="shared" si="1"/>
        <v>24.104509060261272</v>
      </c>
    </row>
    <row r="12" spans="1:7">
      <c r="A12" s="5" t="s">
        <v>14</v>
      </c>
      <c r="B12" s="30">
        <v>355739</v>
      </c>
      <c r="C12" s="31">
        <v>413604</v>
      </c>
      <c r="D12" s="32"/>
      <c r="E12" s="33"/>
      <c r="F12" s="30">
        <f>C12-B12</f>
        <v>57865</v>
      </c>
      <c r="G12" s="7">
        <f>((C12/B12)-1)*100</f>
        <v>16.2661389389412</v>
      </c>
    </row>
    <row r="13" spans="1:7" ht="15.75" thickBot="1">
      <c r="A13" s="5" t="s">
        <v>15</v>
      </c>
      <c r="B13" s="34">
        <v>4.3432593460796527</v>
      </c>
      <c r="C13" s="35">
        <v>3.8094904763659136</v>
      </c>
      <c r="D13" s="32"/>
      <c r="E13" s="33"/>
      <c r="F13" s="34">
        <f t="shared" si="0"/>
        <v>-0.53376886971373905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71474</v>
      </c>
      <c r="C15" s="36">
        <v>102987</v>
      </c>
      <c r="D15" s="32">
        <f t="shared" ref="D15:D20" si="2">(B15/$B$5)*100</f>
        <v>87.26344834322272</v>
      </c>
      <c r="E15" s="33">
        <f t="shared" ref="E15:E20" si="3">(C15/$C$5)*100</f>
        <v>94.855948126588814</v>
      </c>
      <c r="F15" s="30">
        <f t="shared" si="0"/>
        <v>31513</v>
      </c>
      <c r="G15" s="7">
        <f t="shared" si="1"/>
        <v>44.090158659092829</v>
      </c>
    </row>
    <row r="16" spans="1:7">
      <c r="A16" s="5" t="s">
        <v>18</v>
      </c>
      <c r="B16" s="30">
        <v>75025</v>
      </c>
      <c r="C16" s="36">
        <v>105108</v>
      </c>
      <c r="D16" s="32">
        <f t="shared" si="2"/>
        <v>91.598906063047878</v>
      </c>
      <c r="E16" s="33">
        <f t="shared" si="3"/>
        <v>96.809490476365909</v>
      </c>
      <c r="F16" s="30">
        <f t="shared" si="0"/>
        <v>30083</v>
      </c>
      <c r="G16" s="7">
        <f t="shared" si="1"/>
        <v>40.097300899700095</v>
      </c>
    </row>
    <row r="17" spans="1:11">
      <c r="A17" s="5" t="s">
        <v>19</v>
      </c>
      <c r="B17" s="30">
        <v>79042</v>
      </c>
      <c r="C17" s="36">
        <v>107587</v>
      </c>
      <c r="D17" s="32">
        <f t="shared" si="2"/>
        <v>96.503308670915445</v>
      </c>
      <c r="E17" s="33">
        <f t="shared" si="3"/>
        <v>99.092767932800356</v>
      </c>
      <c r="F17" s="30">
        <f t="shared" si="0"/>
        <v>28545</v>
      </c>
      <c r="G17" s="7">
        <f t="shared" si="1"/>
        <v>36.113711697578509</v>
      </c>
    </row>
    <row r="18" spans="1:11">
      <c r="A18" s="37" t="s">
        <v>20</v>
      </c>
      <c r="B18" s="30">
        <v>74552</v>
      </c>
      <c r="C18" s="36">
        <v>102862</v>
      </c>
      <c r="D18" s="32">
        <f t="shared" si="2"/>
        <v>91.021414792567086</v>
      </c>
      <c r="E18" s="33">
        <f t="shared" si="3"/>
        <v>94.740817153593923</v>
      </c>
      <c r="F18" s="30">
        <f t="shared" si="0"/>
        <v>28310</v>
      </c>
      <c r="G18" s="7">
        <f t="shared" si="1"/>
        <v>37.973495010194227</v>
      </c>
    </row>
    <row r="19" spans="1:11">
      <c r="A19" s="5" t="s">
        <v>21</v>
      </c>
      <c r="B19" s="30">
        <v>67007</v>
      </c>
      <c r="C19" s="36">
        <v>101425</v>
      </c>
      <c r="D19" s="32">
        <f t="shared" si="2"/>
        <v>81.809635435743417</v>
      </c>
      <c r="E19" s="33">
        <f t="shared" si="3"/>
        <v>93.41727148804479</v>
      </c>
      <c r="F19" s="30">
        <f t="shared" si="0"/>
        <v>34418</v>
      </c>
      <c r="G19" s="7">
        <f t="shared" si="1"/>
        <v>51.364782783888252</v>
      </c>
    </row>
    <row r="20" spans="1:11" ht="15.75" thickBot="1">
      <c r="A20" s="38" t="s">
        <v>22</v>
      </c>
      <c r="B20" s="30">
        <v>64288</v>
      </c>
      <c r="C20" s="36">
        <v>98364</v>
      </c>
      <c r="D20" s="32">
        <f t="shared" si="2"/>
        <v>78.489976314311534</v>
      </c>
      <c r="E20" s="33">
        <f t="shared" si="3"/>
        <v>90.597944221346211</v>
      </c>
      <c r="F20" s="30">
        <f t="shared" si="0"/>
        <v>34076</v>
      </c>
      <c r="G20" s="7">
        <f t="shared" si="1"/>
        <v>53.005226480836228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1813</v>
      </c>
      <c r="C22" s="36">
        <v>733</v>
      </c>
      <c r="D22" s="32">
        <f t="shared" ref="D22:D27" si="4">(B22/$B$5)*100</f>
        <v>2.213513051546895</v>
      </c>
      <c r="E22" s="33">
        <f t="shared" ref="E22:E27" si="5">(C22/$C$5)*100</f>
        <v>0.67512802564197028</v>
      </c>
      <c r="F22" s="30">
        <f t="shared" si="0"/>
        <v>-1080</v>
      </c>
      <c r="G22" s="7">
        <f t="shared" si="1"/>
        <v>-59.569773855488137</v>
      </c>
      <c r="K22" s="40"/>
    </row>
    <row r="23" spans="1:11">
      <c r="A23" s="5" t="s">
        <v>25</v>
      </c>
      <c r="B23" s="30">
        <v>75367</v>
      </c>
      <c r="C23" s="36">
        <v>104809</v>
      </c>
      <c r="D23" s="32">
        <f t="shared" si="4"/>
        <v>92.016457890752818</v>
      </c>
      <c r="E23" s="33">
        <f t="shared" si="5"/>
        <v>96.534097188962164</v>
      </c>
      <c r="F23" s="30">
        <f t="shared" si="0"/>
        <v>29442</v>
      </c>
      <c r="G23" s="7">
        <f t="shared" si="1"/>
        <v>39.06484270303978</v>
      </c>
      <c r="K23" s="40"/>
    </row>
    <row r="24" spans="1:11">
      <c r="A24" s="5" t="s">
        <v>26</v>
      </c>
      <c r="B24" s="30">
        <v>69737</v>
      </c>
      <c r="C24" s="36">
        <v>102294</v>
      </c>
      <c r="D24" s="32">
        <f t="shared" si="4"/>
        <v>85.142724586721357</v>
      </c>
      <c r="E24" s="33">
        <f t="shared" si="5"/>
        <v>94.217662012305198</v>
      </c>
      <c r="F24" s="30">
        <f t="shared" si="0"/>
        <v>32557</v>
      </c>
      <c r="G24" s="7">
        <f t="shared" si="1"/>
        <v>46.685403731161365</v>
      </c>
      <c r="K24" s="40"/>
    </row>
    <row r="25" spans="1:11">
      <c r="A25" s="5" t="s">
        <v>27</v>
      </c>
      <c r="B25" s="30">
        <v>48582</v>
      </c>
      <c r="C25" s="36">
        <v>81920</v>
      </c>
      <c r="D25" s="32">
        <f t="shared" si="4"/>
        <v>59.31433594608454</v>
      </c>
      <c r="E25" s="33">
        <f t="shared" si="5"/>
        <v>75.452234461923879</v>
      </c>
      <c r="F25" s="30">
        <f t="shared" si="0"/>
        <v>33338</v>
      </c>
      <c r="G25" s="7">
        <f t="shared" si="1"/>
        <v>68.622123420196772</v>
      </c>
      <c r="K25" s="40"/>
    </row>
    <row r="26" spans="1:11">
      <c r="A26" s="5" t="s">
        <v>28</v>
      </c>
      <c r="B26" s="30">
        <v>32002</v>
      </c>
      <c r="C26" s="36">
        <v>46721</v>
      </c>
      <c r="D26" s="32">
        <f t="shared" si="4"/>
        <v>39.071618684833837</v>
      </c>
      <c r="E26" s="33">
        <f t="shared" si="5"/>
        <v>43.032273514349924</v>
      </c>
      <c r="F26" s="30">
        <f t="shared" si="0"/>
        <v>14719</v>
      </c>
      <c r="G26" s="7">
        <f t="shared" si="1"/>
        <v>45.994000374976565</v>
      </c>
      <c r="K26" s="40"/>
    </row>
    <row r="27" spans="1:11" ht="15.75" thickBot="1">
      <c r="A27" s="5" t="s">
        <v>29</v>
      </c>
      <c r="B27" s="30">
        <v>35099</v>
      </c>
      <c r="C27" s="36">
        <v>65571</v>
      </c>
      <c r="D27" s="32">
        <f t="shared" si="4"/>
        <v>42.85278245793959</v>
      </c>
      <c r="E27" s="33">
        <f t="shared" si="5"/>
        <v>60.394024241977675</v>
      </c>
      <c r="F27" s="30">
        <f t="shared" si="0"/>
        <v>30472</v>
      </c>
      <c r="G27" s="7">
        <f>((C27/B27)-1)*100</f>
        <v>86.817288241830255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37019</v>
      </c>
      <c r="D29" s="32"/>
      <c r="E29" s="7">
        <f>(C29/$C$5)*100</f>
        <v>34.096267914379396</v>
      </c>
      <c r="F29" s="36"/>
      <c r="G29" s="7"/>
      <c r="K29" s="40"/>
    </row>
    <row r="30" spans="1:11">
      <c r="A30" s="5" t="s">
        <v>33</v>
      </c>
      <c r="B30" s="30"/>
      <c r="C30" s="36">
        <v>28072</v>
      </c>
      <c r="D30" s="32"/>
      <c r="E30" s="7">
        <f>(C30/$C$5)*100</f>
        <v>25.855653391297938</v>
      </c>
      <c r="F30" s="36"/>
      <c r="G30" s="7"/>
      <c r="K30" s="40"/>
    </row>
    <row r="31" spans="1:11">
      <c r="A31" s="5" t="s">
        <v>34</v>
      </c>
      <c r="B31" s="30"/>
      <c r="C31" s="36">
        <v>86251</v>
      </c>
      <c r="D31" s="32"/>
      <c r="E31" s="7">
        <f>(C31/$C$5)*100</f>
        <v>79.441292414250455</v>
      </c>
      <c r="F31" s="36"/>
      <c r="G31" s="7"/>
      <c r="K31" s="40"/>
    </row>
    <row r="32" spans="1:11">
      <c r="A32" s="5" t="s">
        <v>35</v>
      </c>
      <c r="B32" s="30"/>
      <c r="C32" s="36">
        <v>24475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3856</v>
      </c>
      <c r="D33" s="43"/>
      <c r="E33" s="10"/>
      <c r="F33" s="44"/>
      <c r="G33" s="10"/>
      <c r="H33" s="42"/>
    </row>
    <row r="34" spans="1:8">
      <c r="A34" s="104" t="s">
        <v>37</v>
      </c>
      <c r="B34" s="116"/>
      <c r="C34" s="116"/>
      <c r="D34" s="117"/>
      <c r="E34" s="117"/>
      <c r="F34" s="117"/>
      <c r="G34" s="118"/>
    </row>
    <row r="35" spans="1:8" ht="23.25" customHeight="1">
      <c r="A35" s="108" t="s">
        <v>38</v>
      </c>
      <c r="B35" s="106"/>
      <c r="C35" s="106"/>
      <c r="D35" s="106"/>
      <c r="E35" s="106"/>
      <c r="F35" s="106"/>
      <c r="G35" s="107"/>
    </row>
    <row r="36" spans="1:8" ht="25.5" customHeight="1">
      <c r="A36" s="119" t="s">
        <v>39</v>
      </c>
      <c r="B36" s="120"/>
      <c r="C36" s="120"/>
      <c r="D36" s="121"/>
      <c r="E36" s="121"/>
      <c r="F36" s="121"/>
      <c r="G36" s="118"/>
    </row>
    <row r="37" spans="1:8" ht="25.5" customHeight="1">
      <c r="A37" s="108" t="s">
        <v>40</v>
      </c>
      <c r="B37" s="117"/>
      <c r="C37" s="117"/>
      <c r="D37" s="117"/>
      <c r="E37" s="117"/>
      <c r="F37" s="117"/>
      <c r="G37" s="118"/>
    </row>
    <row r="38" spans="1:8">
      <c r="A38" s="108" t="s">
        <v>41</v>
      </c>
      <c r="B38" s="117"/>
      <c r="C38" s="117"/>
      <c r="D38" s="117"/>
      <c r="E38" s="117"/>
      <c r="F38" s="117"/>
      <c r="G38" s="118"/>
    </row>
    <row r="39" spans="1:8" ht="15.75" thickBot="1">
      <c r="A39" s="90" t="s">
        <v>42</v>
      </c>
      <c r="B39" s="112"/>
      <c r="C39" s="112"/>
      <c r="D39" s="112"/>
      <c r="E39" s="112"/>
      <c r="F39" s="112"/>
      <c r="G39" s="11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4.5" customHeight="1" thickBot="1">
      <c r="A1" s="93" t="s">
        <v>53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10375</v>
      </c>
      <c r="C4" s="15">
        <v>11843</v>
      </c>
      <c r="D4" s="3"/>
      <c r="E4" s="16"/>
      <c r="F4" s="14">
        <f>C4-B4</f>
        <v>1468</v>
      </c>
      <c r="G4" s="17">
        <f>((C4/B4)-1)*100</f>
        <v>14.149397590361446</v>
      </c>
    </row>
    <row r="5" spans="1:7" ht="15.75" thickBot="1">
      <c r="A5" s="18" t="s">
        <v>7</v>
      </c>
      <c r="B5" s="19">
        <v>10342</v>
      </c>
      <c r="C5" s="20">
        <v>11828</v>
      </c>
      <c r="D5" s="21">
        <f>(B5/$B$5)*100</f>
        <v>100</v>
      </c>
      <c r="E5" s="22">
        <f>(C5/$C$5)*100</f>
        <v>100</v>
      </c>
      <c r="F5" s="19">
        <f t="shared" ref="F5:F26" si="0">C5-B5</f>
        <v>1486</v>
      </c>
      <c r="G5" s="23">
        <f>((C5/B5)-1)*100</f>
        <v>14.368594082382513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670</v>
      </c>
      <c r="C7" s="31">
        <v>621</v>
      </c>
      <c r="D7" s="32">
        <f>(B7/$B$5)*100</f>
        <v>6.4784374395668145</v>
      </c>
      <c r="E7" s="33">
        <f>(C7/$C$5)*100</f>
        <v>5.2502536354413261</v>
      </c>
      <c r="F7" s="30">
        <f t="shared" si="0"/>
        <v>-49</v>
      </c>
      <c r="G7" s="7">
        <f>((C7/B7)-1)*100</f>
        <v>-7.3134328358208993</v>
      </c>
    </row>
    <row r="8" spans="1:7">
      <c r="A8" s="5" t="s">
        <v>10</v>
      </c>
      <c r="B8" s="30">
        <v>1735</v>
      </c>
      <c r="C8" s="31">
        <v>1805</v>
      </c>
      <c r="D8" s="32">
        <f>(B8/$B$5)*100</f>
        <v>16.776252175594664</v>
      </c>
      <c r="E8" s="33">
        <f>(C8/$C$5)*100</f>
        <v>15.260399053094353</v>
      </c>
      <c r="F8" s="30">
        <f t="shared" si="0"/>
        <v>70</v>
      </c>
      <c r="G8" s="7">
        <f t="shared" ref="G8:G26" si="1">((C8/B8)-1)*100</f>
        <v>4.0345821325648457</v>
      </c>
    </row>
    <row r="9" spans="1:7">
      <c r="A9" s="5" t="s">
        <v>11</v>
      </c>
      <c r="B9" s="30">
        <v>1896</v>
      </c>
      <c r="C9" s="31">
        <v>2364</v>
      </c>
      <c r="D9" s="32">
        <f>(B9/$B$5)*100</f>
        <v>18.333011023012958</v>
      </c>
      <c r="E9" s="33">
        <f>(C9/$C$5)*100</f>
        <v>19.98647277646263</v>
      </c>
      <c r="F9" s="30">
        <f t="shared" si="0"/>
        <v>468</v>
      </c>
      <c r="G9" s="7">
        <f t="shared" si="1"/>
        <v>24.683544303797468</v>
      </c>
    </row>
    <row r="10" spans="1:7">
      <c r="A10" s="5" t="s">
        <v>12</v>
      </c>
      <c r="B10" s="30">
        <v>2950</v>
      </c>
      <c r="C10" s="31">
        <v>3479</v>
      </c>
      <c r="D10" s="32">
        <f>(B10/$B$5)*100</f>
        <v>28.524463353316577</v>
      </c>
      <c r="E10" s="33">
        <f>(C10/$C$5)*100</f>
        <v>29.413256679066624</v>
      </c>
      <c r="F10" s="30">
        <f t="shared" si="0"/>
        <v>529</v>
      </c>
      <c r="G10" s="7">
        <f t="shared" si="1"/>
        <v>17.932203389830505</v>
      </c>
    </row>
    <row r="11" spans="1:7">
      <c r="A11" s="5" t="s">
        <v>13</v>
      </c>
      <c r="B11" s="30">
        <v>3091</v>
      </c>
      <c r="C11" s="31">
        <v>3559</v>
      </c>
      <c r="D11" s="32">
        <f>(B11/$B$5)*100</f>
        <v>29.887836008508994</v>
      </c>
      <c r="E11" s="33">
        <f>(C11/$C$5)*100</f>
        <v>30.089617855935067</v>
      </c>
      <c r="F11" s="30">
        <f t="shared" si="0"/>
        <v>468</v>
      </c>
      <c r="G11" s="7">
        <f t="shared" si="1"/>
        <v>15.140731154966037</v>
      </c>
    </row>
    <row r="12" spans="1:7">
      <c r="A12" s="5" t="s">
        <v>14</v>
      </c>
      <c r="B12" s="30">
        <v>43694</v>
      </c>
      <c r="C12" s="31">
        <v>44948</v>
      </c>
      <c r="D12" s="32"/>
      <c r="E12" s="33"/>
      <c r="F12" s="30">
        <f>C12-B12</f>
        <v>1254</v>
      </c>
      <c r="G12" s="7">
        <f>((C12/B12)-1)*100</f>
        <v>2.869959262141264</v>
      </c>
    </row>
    <row r="13" spans="1:7" ht="15.75" thickBot="1">
      <c r="A13" s="5" t="s">
        <v>15</v>
      </c>
      <c r="B13" s="34">
        <v>4.22</v>
      </c>
      <c r="C13" s="35">
        <v>3.8001352722353738</v>
      </c>
      <c r="D13" s="32"/>
      <c r="E13" s="33"/>
      <c r="F13" s="34">
        <f t="shared" si="0"/>
        <v>-0.41986472776462591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9198</v>
      </c>
      <c r="C15" s="36">
        <v>11334</v>
      </c>
      <c r="D15" s="32">
        <f>(B15/$B$5)*100</f>
        <v>88.938309804679946</v>
      </c>
      <c r="E15" s="33">
        <f t="shared" ref="E15:E19" si="2">(C15/$C$5)*100</f>
        <v>95.823469732837324</v>
      </c>
      <c r="F15" s="30">
        <f t="shared" si="0"/>
        <v>2136</v>
      </c>
      <c r="G15" s="7">
        <f t="shared" si="1"/>
        <v>23.222439660795825</v>
      </c>
    </row>
    <row r="16" spans="1:7">
      <c r="A16" s="5" t="s">
        <v>18</v>
      </c>
      <c r="B16" s="30">
        <v>9007</v>
      </c>
      <c r="C16" s="36">
        <v>11297</v>
      </c>
      <c r="D16" s="32">
        <f t="shared" ref="D16:D20" si="3">(B16/$B$5)*100</f>
        <v>87.091471668922836</v>
      </c>
      <c r="E16" s="33">
        <f t="shared" si="2"/>
        <v>95.510652688535686</v>
      </c>
      <c r="F16" s="30">
        <f t="shared" si="0"/>
        <v>2290</v>
      </c>
      <c r="G16" s="7">
        <f t="shared" si="1"/>
        <v>25.424669701343404</v>
      </c>
    </row>
    <row r="17" spans="1:11">
      <c r="A17" s="5" t="s">
        <v>19</v>
      </c>
      <c r="B17" s="30">
        <v>10172</v>
      </c>
      <c r="C17" s="36">
        <v>11710</v>
      </c>
      <c r="D17" s="32">
        <f t="shared" si="3"/>
        <v>98.35621736608006</v>
      </c>
      <c r="E17" s="33">
        <f t="shared" si="2"/>
        <v>99.002367264119044</v>
      </c>
      <c r="F17" s="30">
        <f t="shared" si="0"/>
        <v>1538</v>
      </c>
      <c r="G17" s="7">
        <f t="shared" si="1"/>
        <v>15.119937082186397</v>
      </c>
    </row>
    <row r="18" spans="1:11">
      <c r="A18" s="37" t="s">
        <v>20</v>
      </c>
      <c r="B18" s="30">
        <v>8081</v>
      </c>
      <c r="C18" s="36">
        <v>10945</v>
      </c>
      <c r="D18" s="32">
        <f t="shared" si="3"/>
        <v>78.137690968864831</v>
      </c>
      <c r="E18" s="33">
        <f t="shared" si="2"/>
        <v>92.534663510314502</v>
      </c>
      <c r="F18" s="30">
        <f t="shared" si="0"/>
        <v>2864</v>
      </c>
      <c r="G18" s="7">
        <f t="shared" si="1"/>
        <v>35.441158272491037</v>
      </c>
    </row>
    <row r="19" spans="1:11">
      <c r="A19" s="5" t="s">
        <v>21</v>
      </c>
      <c r="B19" s="30">
        <v>7977</v>
      </c>
      <c r="C19" s="36">
        <v>11010</v>
      </c>
      <c r="D19" s="32">
        <f t="shared" si="3"/>
        <v>77.132082769290278</v>
      </c>
      <c r="E19" s="33">
        <f t="shared" si="2"/>
        <v>93.084206966520128</v>
      </c>
      <c r="F19" s="30">
        <f t="shared" si="0"/>
        <v>3033</v>
      </c>
      <c r="G19" s="7">
        <f t="shared" si="1"/>
        <v>38.021812711545699</v>
      </c>
    </row>
    <row r="20" spans="1:11" ht="15.75" thickBot="1">
      <c r="A20" s="38" t="s">
        <v>22</v>
      </c>
      <c r="B20" s="30">
        <v>6501</v>
      </c>
      <c r="C20" s="36">
        <v>10401</v>
      </c>
      <c r="D20" s="32">
        <f t="shared" si="3"/>
        <v>62.8601817830207</v>
      </c>
      <c r="E20" s="33">
        <f>(C20/$C$5)*100</f>
        <v>87.935407507609071</v>
      </c>
      <c r="F20" s="30">
        <f t="shared" si="0"/>
        <v>3900</v>
      </c>
      <c r="G20" s="7">
        <f>((C20/B20)-1)*100</f>
        <v>59.990770650669134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257</v>
      </c>
      <c r="C22" s="36">
        <v>97</v>
      </c>
      <c r="D22" s="32">
        <f t="shared" ref="D22:D27" si="4">(B22/$B$5)*100</f>
        <v>2.4850125701024948</v>
      </c>
      <c r="E22" s="33">
        <f t="shared" ref="E22:E26" si="5">(C22/$C$5)*100</f>
        <v>0.82008792695299293</v>
      </c>
      <c r="F22" s="30">
        <f t="shared" si="0"/>
        <v>-160</v>
      </c>
      <c r="G22" s="7">
        <f t="shared" si="1"/>
        <v>-62.2568093385214</v>
      </c>
      <c r="K22" s="40"/>
    </row>
    <row r="23" spans="1:11">
      <c r="A23" s="5" t="s">
        <v>25</v>
      </c>
      <c r="B23" s="30">
        <v>9195</v>
      </c>
      <c r="C23" s="36">
        <v>11131</v>
      </c>
      <c r="D23" s="32">
        <f t="shared" si="4"/>
        <v>88.909301875846069</v>
      </c>
      <c r="E23" s="33">
        <f t="shared" si="5"/>
        <v>94.107203246533643</v>
      </c>
      <c r="F23" s="30">
        <f t="shared" si="0"/>
        <v>1936</v>
      </c>
      <c r="G23" s="7">
        <f t="shared" si="1"/>
        <v>21.054921152800432</v>
      </c>
      <c r="K23" s="40"/>
    </row>
    <row r="24" spans="1:11">
      <c r="A24" s="5" t="s">
        <v>26</v>
      </c>
      <c r="B24" s="30">
        <v>9178</v>
      </c>
      <c r="C24" s="36">
        <v>11247</v>
      </c>
      <c r="D24" s="32">
        <f>(B24/$B$5)*100</f>
        <v>88.744923612454073</v>
      </c>
      <c r="E24" s="33">
        <f t="shared" si="5"/>
        <v>95.087926952992902</v>
      </c>
      <c r="F24" s="30">
        <f t="shared" si="0"/>
        <v>2069</v>
      </c>
      <c r="G24" s="7">
        <f t="shared" si="1"/>
        <v>22.543037698845069</v>
      </c>
      <c r="K24" s="40"/>
    </row>
    <row r="25" spans="1:11">
      <c r="A25" s="5" t="s">
        <v>27</v>
      </c>
      <c r="B25" s="30">
        <v>6731</v>
      </c>
      <c r="C25" s="36">
        <v>9342</v>
      </c>
      <c r="D25" s="32">
        <f t="shared" si="4"/>
        <v>65.084122993618251</v>
      </c>
      <c r="E25" s="33">
        <f t="shared" si="5"/>
        <v>78.982076428812988</v>
      </c>
      <c r="F25" s="30">
        <f t="shared" si="0"/>
        <v>2611</v>
      </c>
      <c r="G25" s="7">
        <f t="shared" si="1"/>
        <v>38.790670034170248</v>
      </c>
      <c r="K25" s="40"/>
    </row>
    <row r="26" spans="1:11">
      <c r="A26" s="5" t="s">
        <v>28</v>
      </c>
      <c r="B26" s="30">
        <v>2251</v>
      </c>
      <c r="C26" s="36">
        <v>4058</v>
      </c>
      <c r="D26" s="32">
        <f t="shared" si="4"/>
        <v>21.76561593502224</v>
      </c>
      <c r="E26" s="33">
        <f t="shared" si="5"/>
        <v>34.308420696652014</v>
      </c>
      <c r="F26" s="30">
        <f t="shared" si="0"/>
        <v>1807</v>
      </c>
      <c r="G26" s="7">
        <f t="shared" si="1"/>
        <v>80.275433140826308</v>
      </c>
      <c r="K26" s="40"/>
    </row>
    <row r="27" spans="1:11" ht="15.75" thickBot="1">
      <c r="A27" s="5" t="s">
        <v>29</v>
      </c>
      <c r="B27" s="30">
        <v>4255</v>
      </c>
      <c r="C27" s="36">
        <v>7067</v>
      </c>
      <c r="D27" s="32">
        <f t="shared" si="4"/>
        <v>41.142912396054918</v>
      </c>
      <c r="E27" s="33">
        <f>(C27/$C$5)*100</f>
        <v>59.748055461616502</v>
      </c>
      <c r="F27" s="30">
        <f>C27-B27</f>
        <v>2812</v>
      </c>
      <c r="G27" s="7">
        <f>((C27/B27)-1)*100</f>
        <v>66.086956521739125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2132</v>
      </c>
      <c r="D29" s="32"/>
      <c r="E29" s="7">
        <f>(C29/$C$5)*100</f>
        <v>18.025025363544135</v>
      </c>
      <c r="F29" s="36"/>
      <c r="G29" s="7"/>
      <c r="K29" s="40"/>
    </row>
    <row r="30" spans="1:11">
      <c r="A30" s="5" t="s">
        <v>33</v>
      </c>
      <c r="B30" s="30"/>
      <c r="C30" s="36">
        <v>1155</v>
      </c>
      <c r="D30" s="32"/>
      <c r="E30" s="7">
        <f>(C30/$C$5)*100</f>
        <v>9.7649644910382136</v>
      </c>
      <c r="F30" s="36"/>
      <c r="G30" s="7"/>
      <c r="K30" s="40"/>
    </row>
    <row r="31" spans="1:11">
      <c r="A31" s="5" t="s">
        <v>34</v>
      </c>
      <c r="B31" s="30"/>
      <c r="C31" s="36">
        <v>7983</v>
      </c>
      <c r="D31" s="32"/>
      <c r="E31" s="7">
        <f>(C31/$C$5)*100</f>
        <v>67.492390936760231</v>
      </c>
      <c r="F31" s="36"/>
      <c r="G31" s="7"/>
      <c r="K31" s="40"/>
    </row>
    <row r="32" spans="1:11">
      <c r="A32" s="5" t="s">
        <v>35</v>
      </c>
      <c r="B32" s="30"/>
      <c r="C32" s="36">
        <v>1756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571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2.25" customHeight="1" thickBot="1">
      <c r="A1" s="93" t="s">
        <v>54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7627</v>
      </c>
      <c r="C4" s="15">
        <v>7621</v>
      </c>
      <c r="D4" s="3"/>
      <c r="E4" s="16"/>
      <c r="F4" s="14">
        <f>C4-B4</f>
        <v>-6</v>
      </c>
      <c r="G4" s="17">
        <f>((C4/B4)-1)*100</f>
        <v>-7.8667890389405581E-2</v>
      </c>
    </row>
    <row r="5" spans="1:7" ht="15.75" thickBot="1">
      <c r="A5" s="18" t="s">
        <v>7</v>
      </c>
      <c r="B5" s="19">
        <v>7574</v>
      </c>
      <c r="C5" s="20">
        <v>7612</v>
      </c>
      <c r="D5" s="21">
        <f>(B5/$B$5)*100</f>
        <v>100</v>
      </c>
      <c r="E5" s="22">
        <f>(C5/$C$5)*100</f>
        <v>100</v>
      </c>
      <c r="F5" s="19">
        <f t="shared" ref="F5:F26" si="0">C5-B5</f>
        <v>38</v>
      </c>
      <c r="G5" s="23">
        <f>((C5/B5)-1)*100</f>
        <v>0.50171639820437708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574</v>
      </c>
      <c r="C7" s="31">
        <v>469</v>
      </c>
      <c r="D7" s="32">
        <f>(B7/$B$5)*100</f>
        <v>7.5785582255083179</v>
      </c>
      <c r="E7" s="33">
        <f>(C7/$C$5)*100</f>
        <v>6.1613242249080402</v>
      </c>
      <c r="F7" s="30">
        <f t="shared" si="0"/>
        <v>-105</v>
      </c>
      <c r="G7" s="7">
        <f>((C7/B7)-1)*100</f>
        <v>-18.292682926829272</v>
      </c>
    </row>
    <row r="8" spans="1:7">
      <c r="A8" s="5" t="s">
        <v>10</v>
      </c>
      <c r="B8" s="30">
        <v>1828</v>
      </c>
      <c r="C8" s="31">
        <v>1882</v>
      </c>
      <c r="D8" s="32">
        <f>(B8/$B$5)*100</f>
        <v>24.135199366252973</v>
      </c>
      <c r="E8" s="33">
        <f>(C8/$C$5)*100</f>
        <v>24.724119810825012</v>
      </c>
      <c r="F8" s="30">
        <f t="shared" si="0"/>
        <v>54</v>
      </c>
      <c r="G8" s="7">
        <f t="shared" ref="G8:G26" si="1">((C8/B8)-1)*100</f>
        <v>2.9540481400437635</v>
      </c>
    </row>
    <row r="9" spans="1:7">
      <c r="A9" s="5" t="s">
        <v>11</v>
      </c>
      <c r="B9" s="30">
        <v>2577</v>
      </c>
      <c r="C9" s="31">
        <v>2916</v>
      </c>
      <c r="D9" s="32">
        <f>(B9/$B$5)*100</f>
        <v>34.024293636123581</v>
      </c>
      <c r="E9" s="33">
        <f>(C9/$C$5)*100</f>
        <v>38.307934839726748</v>
      </c>
      <c r="F9" s="30">
        <f t="shared" si="0"/>
        <v>339</v>
      </c>
      <c r="G9" s="7">
        <f t="shared" si="1"/>
        <v>13.154831199068685</v>
      </c>
    </row>
    <row r="10" spans="1:7">
      <c r="A10" s="5" t="s">
        <v>12</v>
      </c>
      <c r="B10" s="30">
        <v>1475</v>
      </c>
      <c r="C10" s="31">
        <v>1551</v>
      </c>
      <c r="D10" s="32">
        <f>(B10/$B$5)*100</f>
        <v>19.474518088196461</v>
      </c>
      <c r="E10" s="33">
        <f>(C10/$C$5)*100</f>
        <v>20.375722543352602</v>
      </c>
      <c r="F10" s="30">
        <f t="shared" si="0"/>
        <v>76</v>
      </c>
      <c r="G10" s="7">
        <f t="shared" si="1"/>
        <v>5.1525423728813635</v>
      </c>
    </row>
    <row r="11" spans="1:7">
      <c r="A11" s="5" t="s">
        <v>13</v>
      </c>
      <c r="B11" s="30">
        <v>1120</v>
      </c>
      <c r="C11" s="31">
        <v>794</v>
      </c>
      <c r="D11" s="32">
        <f>(B11/$B$5)*100</f>
        <v>14.78743068391867</v>
      </c>
      <c r="E11" s="33">
        <f>(C11/$C$5)*100</f>
        <v>10.430898581187598</v>
      </c>
      <c r="F11" s="30">
        <f t="shared" si="0"/>
        <v>-326</v>
      </c>
      <c r="G11" s="7">
        <f t="shared" si="1"/>
        <v>-29.107142857142854</v>
      </c>
    </row>
    <row r="12" spans="1:7">
      <c r="A12" s="5" t="s">
        <v>14</v>
      </c>
      <c r="B12" s="30">
        <v>37317</v>
      </c>
      <c r="C12" s="31">
        <v>29965</v>
      </c>
      <c r="D12" s="32"/>
      <c r="E12" s="33"/>
      <c r="F12" s="30">
        <f>C12-B12</f>
        <v>-7352</v>
      </c>
      <c r="G12" s="7">
        <f>((C12/B12)-1)*100</f>
        <v>-19.70147653884289</v>
      </c>
    </row>
    <row r="13" spans="1:7" ht="15.75" thickBot="1">
      <c r="A13" s="5" t="s">
        <v>15</v>
      </c>
      <c r="B13" s="34">
        <v>4.93</v>
      </c>
      <c r="C13" s="35">
        <v>3.936547556489753</v>
      </c>
      <c r="D13" s="32"/>
      <c r="E13" s="33"/>
      <c r="F13" s="34">
        <f t="shared" si="0"/>
        <v>-0.99345244351024675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3286</v>
      </c>
      <c r="C15" s="36">
        <v>5954</v>
      </c>
      <c r="D15" s="32">
        <f>(B15/$B$5)*100</f>
        <v>43.385265381568523</v>
      </c>
      <c r="E15" s="33">
        <f t="shared" ref="E15:E19" si="2">(C15/$C$5)*100</f>
        <v>78.218602207041513</v>
      </c>
      <c r="F15" s="30">
        <f t="shared" si="0"/>
        <v>2668</v>
      </c>
      <c r="G15" s="7">
        <f t="shared" si="1"/>
        <v>81.192939744370051</v>
      </c>
    </row>
    <row r="16" spans="1:7">
      <c r="A16" s="5" t="s">
        <v>18</v>
      </c>
      <c r="B16" s="30">
        <v>3931</v>
      </c>
      <c r="C16" s="36">
        <v>5312</v>
      </c>
      <c r="D16" s="32">
        <f t="shared" ref="D16:D20" si="3">(B16/$B$5)*100</f>
        <v>51.901241087932405</v>
      </c>
      <c r="E16" s="33">
        <f t="shared" si="2"/>
        <v>69.784550709406204</v>
      </c>
      <c r="F16" s="30">
        <f t="shared" si="0"/>
        <v>1381</v>
      </c>
      <c r="G16" s="7">
        <f t="shared" si="1"/>
        <v>35.131009921139665</v>
      </c>
    </row>
    <row r="17" spans="1:11">
      <c r="A17" s="5" t="s">
        <v>19</v>
      </c>
      <c r="B17" s="30">
        <v>4480</v>
      </c>
      <c r="C17" s="36">
        <v>5868</v>
      </c>
      <c r="D17" s="32">
        <f t="shared" si="3"/>
        <v>59.149722735674679</v>
      </c>
      <c r="E17" s="33">
        <f t="shared" si="2"/>
        <v>77.08880714661062</v>
      </c>
      <c r="F17" s="30">
        <f t="shared" si="0"/>
        <v>1388</v>
      </c>
      <c r="G17" s="7">
        <f t="shared" si="1"/>
        <v>30.982142857142847</v>
      </c>
    </row>
    <row r="18" spans="1:11">
      <c r="A18" s="37" t="s">
        <v>20</v>
      </c>
      <c r="B18" s="30">
        <v>2852</v>
      </c>
      <c r="C18" s="36">
        <v>3000</v>
      </c>
      <c r="D18" s="32">
        <f t="shared" si="3"/>
        <v>37.65513599155004</v>
      </c>
      <c r="E18" s="33">
        <f t="shared" si="2"/>
        <v>39.411455596426691</v>
      </c>
      <c r="F18" s="30">
        <f t="shared" si="0"/>
        <v>148</v>
      </c>
      <c r="G18" s="7">
        <f t="shared" si="1"/>
        <v>5.1893408134642272</v>
      </c>
    </row>
    <row r="19" spans="1:11">
      <c r="A19" s="5" t="s">
        <v>21</v>
      </c>
      <c r="B19" s="30">
        <v>2855</v>
      </c>
      <c r="C19" s="36">
        <v>4487</v>
      </c>
      <c r="D19" s="32">
        <f t="shared" si="3"/>
        <v>37.694745180881966</v>
      </c>
      <c r="E19" s="33">
        <f t="shared" si="2"/>
        <v>58.946400420388855</v>
      </c>
      <c r="F19" s="30">
        <f t="shared" si="0"/>
        <v>1632</v>
      </c>
      <c r="G19" s="7">
        <f t="shared" si="1"/>
        <v>57.162872154115597</v>
      </c>
    </row>
    <row r="20" spans="1:11" ht="15.75" thickBot="1">
      <c r="A20" s="38" t="s">
        <v>22</v>
      </c>
      <c r="B20" s="30">
        <v>1259</v>
      </c>
      <c r="C20" s="36">
        <v>2328</v>
      </c>
      <c r="D20" s="32">
        <f t="shared" si="3"/>
        <v>16.622656456297861</v>
      </c>
      <c r="E20" s="33">
        <f>(C20/$C$5)*100</f>
        <v>30.583289542827114</v>
      </c>
      <c r="F20" s="30">
        <f t="shared" si="0"/>
        <v>1069</v>
      </c>
      <c r="G20" s="7">
        <f>((C20/B20)-1)*100</f>
        <v>84.908657664813347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1651</v>
      </c>
      <c r="C22" s="36">
        <v>938</v>
      </c>
      <c r="D22" s="32">
        <f t="shared" ref="D22:D27" si="4">(B22/$B$5)*100</f>
        <v>21.798257195669397</v>
      </c>
      <c r="E22" s="33">
        <f t="shared" ref="E22:E26" si="5">(C22/$C$5)*100</f>
        <v>12.32264844981608</v>
      </c>
      <c r="F22" s="30">
        <f t="shared" si="0"/>
        <v>-713</v>
      </c>
      <c r="G22" s="7">
        <f t="shared" si="1"/>
        <v>-43.185947910357356</v>
      </c>
      <c r="K22" s="40"/>
    </row>
    <row r="23" spans="1:11">
      <c r="A23" s="5" t="s">
        <v>25</v>
      </c>
      <c r="B23" s="30">
        <v>3429</v>
      </c>
      <c r="C23" s="36">
        <v>5412</v>
      </c>
      <c r="D23" s="32">
        <f t="shared" si="4"/>
        <v>45.273303406390283</v>
      </c>
      <c r="E23" s="33">
        <f t="shared" si="5"/>
        <v>71.098265895953759</v>
      </c>
      <c r="F23" s="30">
        <f t="shared" si="0"/>
        <v>1983</v>
      </c>
      <c r="G23" s="7">
        <f t="shared" si="1"/>
        <v>57.830271216097984</v>
      </c>
      <c r="K23" s="40"/>
    </row>
    <row r="24" spans="1:11">
      <c r="A24" s="5" t="s">
        <v>26</v>
      </c>
      <c r="B24" s="30">
        <v>2719</v>
      </c>
      <c r="C24" s="36">
        <v>4960</v>
      </c>
      <c r="D24" s="32">
        <f>(B24/$B$5)*100</f>
        <v>35.899128597834697</v>
      </c>
      <c r="E24" s="33">
        <f t="shared" si="5"/>
        <v>65.160273252758799</v>
      </c>
      <c r="F24" s="30">
        <f t="shared" si="0"/>
        <v>2241</v>
      </c>
      <c r="G24" s="7">
        <f t="shared" si="1"/>
        <v>82.420007355645453</v>
      </c>
      <c r="K24" s="40"/>
    </row>
    <row r="25" spans="1:11">
      <c r="A25" s="5" t="s">
        <v>27</v>
      </c>
      <c r="B25" s="30">
        <v>1108</v>
      </c>
      <c r="C25" s="36">
        <v>3156</v>
      </c>
      <c r="D25" s="32">
        <f t="shared" si="4"/>
        <v>14.628993926590969</v>
      </c>
      <c r="E25" s="33">
        <f t="shared" si="5"/>
        <v>41.460851287440882</v>
      </c>
      <c r="F25" s="30">
        <f t="shared" si="0"/>
        <v>2048</v>
      </c>
      <c r="G25" s="7">
        <f t="shared" si="1"/>
        <v>184.8375451263538</v>
      </c>
      <c r="K25" s="40"/>
    </row>
    <row r="26" spans="1:11">
      <c r="A26" s="5" t="s">
        <v>28</v>
      </c>
      <c r="B26" s="30">
        <v>431</v>
      </c>
      <c r="C26" s="36">
        <v>698</v>
      </c>
      <c r="D26" s="32">
        <f t="shared" si="4"/>
        <v>5.6905202006865592</v>
      </c>
      <c r="E26" s="33">
        <f t="shared" si="5"/>
        <v>9.1697320021019451</v>
      </c>
      <c r="F26" s="30">
        <f t="shared" si="0"/>
        <v>267</v>
      </c>
      <c r="G26" s="7">
        <f t="shared" si="1"/>
        <v>61.948955916473317</v>
      </c>
      <c r="K26" s="40"/>
    </row>
    <row r="27" spans="1:11" ht="15.75" thickBot="1">
      <c r="A27" s="5" t="s">
        <v>29</v>
      </c>
      <c r="B27" s="30">
        <v>1912</v>
      </c>
      <c r="C27" s="36">
        <v>2960</v>
      </c>
      <c r="D27" s="32">
        <f t="shared" si="4"/>
        <v>25.244256667546871</v>
      </c>
      <c r="E27" s="33">
        <f>(C27/$C$5)*100</f>
        <v>38.885969521807674</v>
      </c>
      <c r="F27" s="30">
        <f>C27-B27</f>
        <v>1048</v>
      </c>
      <c r="G27" s="7">
        <f>((C27/B27)-1)*100</f>
        <v>54.811715481171539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281</v>
      </c>
      <c r="D29" s="32"/>
      <c r="E29" s="7">
        <f>(C29/$C$5)*100</f>
        <v>3.6915396741986335</v>
      </c>
      <c r="F29" s="36"/>
      <c r="G29" s="7"/>
      <c r="K29" s="40"/>
    </row>
    <row r="30" spans="1:11">
      <c r="A30" s="5" t="s">
        <v>33</v>
      </c>
      <c r="B30" s="30"/>
      <c r="C30" s="36">
        <v>141</v>
      </c>
      <c r="D30" s="32"/>
      <c r="E30" s="7">
        <f>(C30/$C$5)*100</f>
        <v>1.8523384130320546</v>
      </c>
      <c r="F30" s="36"/>
      <c r="G30" s="7"/>
      <c r="K30" s="40"/>
    </row>
    <row r="31" spans="1:11">
      <c r="A31" s="5" t="s">
        <v>34</v>
      </c>
      <c r="B31" s="30"/>
      <c r="C31" s="36">
        <v>1780</v>
      </c>
      <c r="D31" s="32"/>
      <c r="E31" s="7">
        <f>(C31/$C$5)*100</f>
        <v>23.384130320546507</v>
      </c>
      <c r="F31" s="36"/>
      <c r="G31" s="7"/>
      <c r="K31" s="40"/>
    </row>
    <row r="32" spans="1:11">
      <c r="A32" s="5" t="s">
        <v>35</v>
      </c>
      <c r="B32" s="30"/>
      <c r="C32" s="36">
        <v>2461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609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A2" sqref="A2:A3"/>
    </sheetView>
  </sheetViews>
  <sheetFormatPr baseColWidth="10" defaultRowHeight="15"/>
  <cols>
    <col min="1" max="1" width="70" style="11" customWidth="1"/>
    <col min="2" max="3" width="8.42578125" style="11" bestFit="1" customWidth="1"/>
    <col min="4" max="5" width="7.28515625" style="11" bestFit="1" customWidth="1"/>
    <col min="6" max="6" width="11.42578125" style="11" customWidth="1"/>
    <col min="7" max="7" width="10.28515625" style="11" customWidth="1"/>
    <col min="8" max="8" width="10.7109375" style="11" customWidth="1"/>
    <col min="9" max="9" width="11.42578125" style="11"/>
    <col min="10" max="10" width="26" style="11" customWidth="1"/>
    <col min="11" max="16384" width="11.42578125" style="11"/>
  </cols>
  <sheetData>
    <row r="1" spans="1:7" ht="36" customHeight="1" thickBot="1">
      <c r="A1" s="93" t="s">
        <v>55</v>
      </c>
      <c r="B1" s="124"/>
      <c r="C1" s="124"/>
      <c r="D1" s="124"/>
      <c r="E1" s="124"/>
      <c r="F1" s="124"/>
      <c r="G1" s="125"/>
    </row>
    <row r="2" spans="1:7" ht="15" customHeight="1">
      <c r="A2" s="114" t="s">
        <v>1</v>
      </c>
      <c r="B2" s="127">
        <v>2000</v>
      </c>
      <c r="C2" s="129" t="s">
        <v>2</v>
      </c>
      <c r="D2" s="131" t="s">
        <v>3</v>
      </c>
      <c r="E2" s="132"/>
      <c r="F2" s="127" t="s">
        <v>4</v>
      </c>
      <c r="G2" s="129" t="s">
        <v>5</v>
      </c>
    </row>
    <row r="3" spans="1:7" ht="15.75" customHeight="1" thickBot="1">
      <c r="A3" s="126"/>
      <c r="B3" s="128"/>
      <c r="C3" s="130"/>
      <c r="D3" s="12">
        <v>2000</v>
      </c>
      <c r="E3" s="13">
        <v>2010</v>
      </c>
      <c r="F3" s="128"/>
      <c r="G3" s="130"/>
    </row>
    <row r="4" spans="1:7">
      <c r="A4" s="2" t="s">
        <v>6</v>
      </c>
      <c r="B4" s="14">
        <v>6474</v>
      </c>
      <c r="C4" s="15">
        <v>7878</v>
      </c>
      <c r="D4" s="3"/>
      <c r="E4" s="16"/>
      <c r="F4" s="14">
        <f>C4-B4</f>
        <v>1404</v>
      </c>
      <c r="G4" s="17">
        <f>((C4/B4)-1)*100</f>
        <v>21.68674698795181</v>
      </c>
    </row>
    <row r="5" spans="1:7" ht="15.75" thickBot="1">
      <c r="A5" s="18" t="s">
        <v>7</v>
      </c>
      <c r="B5" s="19">
        <v>6423</v>
      </c>
      <c r="C5" s="20">
        <v>7853</v>
      </c>
      <c r="D5" s="21">
        <f>(B5/$B$5)*100</f>
        <v>100</v>
      </c>
      <c r="E5" s="22">
        <f>(C5/$C$5)*100</f>
        <v>100</v>
      </c>
      <c r="F5" s="19">
        <f t="shared" ref="F5:F26" si="0">C5-B5</f>
        <v>1430</v>
      </c>
      <c r="G5" s="23">
        <f>((C5/B5)-1)*100</f>
        <v>22.263739685505215</v>
      </c>
    </row>
    <row r="6" spans="1:7" ht="15.75" thickBot="1">
      <c r="A6" s="24" t="s">
        <v>8</v>
      </c>
      <c r="B6" s="25"/>
      <c r="C6" s="26"/>
      <c r="D6" s="27"/>
      <c r="E6" s="27"/>
      <c r="F6" s="28"/>
      <c r="G6" s="29"/>
    </row>
    <row r="7" spans="1:7">
      <c r="A7" s="5" t="s">
        <v>9</v>
      </c>
      <c r="B7" s="30">
        <v>495</v>
      </c>
      <c r="C7" s="31">
        <v>635</v>
      </c>
      <c r="D7" s="32">
        <f>(B7/$B$5)*100</f>
        <v>7.7066791219056521</v>
      </c>
      <c r="E7" s="33">
        <f>(C7/$C$5)*100</f>
        <v>8.0860817521966126</v>
      </c>
      <c r="F7" s="30">
        <f t="shared" si="0"/>
        <v>140</v>
      </c>
      <c r="G7" s="7">
        <f>((C7/B7)-1)*100</f>
        <v>28.282828282828287</v>
      </c>
    </row>
    <row r="8" spans="1:7">
      <c r="A8" s="5" t="s">
        <v>10</v>
      </c>
      <c r="B8" s="30">
        <v>1557</v>
      </c>
      <c r="C8" s="31">
        <v>1625</v>
      </c>
      <c r="D8" s="32">
        <f>(B8/$B$5)*100</f>
        <v>24.241008874357778</v>
      </c>
      <c r="E8" s="33">
        <f>(C8/$C$5)*100</f>
        <v>20.692728893416529</v>
      </c>
      <c r="F8" s="30">
        <f t="shared" si="0"/>
        <v>68</v>
      </c>
      <c r="G8" s="7">
        <f t="shared" ref="G8:G26" si="1">((C8/B8)-1)*100</f>
        <v>4.3673731535003313</v>
      </c>
    </row>
    <row r="9" spans="1:7">
      <c r="A9" s="5" t="s">
        <v>11</v>
      </c>
      <c r="B9" s="30">
        <v>2266</v>
      </c>
      <c r="C9" s="31">
        <v>2531</v>
      </c>
      <c r="D9" s="32">
        <f>(B9/$B$5)*100</f>
        <v>35.279464424723649</v>
      </c>
      <c r="E9" s="33">
        <f>(C9/$C$5)*100</f>
        <v>32.229721125684449</v>
      </c>
      <c r="F9" s="30">
        <f t="shared" si="0"/>
        <v>265</v>
      </c>
      <c r="G9" s="7">
        <f t="shared" si="1"/>
        <v>11.694616063548114</v>
      </c>
    </row>
    <row r="10" spans="1:7">
      <c r="A10" s="5" t="s">
        <v>12</v>
      </c>
      <c r="B10" s="30">
        <v>1307</v>
      </c>
      <c r="C10" s="31">
        <v>1950</v>
      </c>
      <c r="D10" s="32">
        <f>(B10/$B$5)*100</f>
        <v>20.348746691577144</v>
      </c>
      <c r="E10" s="33">
        <f>(C10/$C$5)*100</f>
        <v>24.831274672099834</v>
      </c>
      <c r="F10" s="30">
        <f t="shared" si="0"/>
        <v>643</v>
      </c>
      <c r="G10" s="7">
        <f t="shared" si="1"/>
        <v>49.196633511859211</v>
      </c>
    </row>
    <row r="11" spans="1:7">
      <c r="A11" s="5" t="s">
        <v>13</v>
      </c>
      <c r="B11" s="30">
        <v>798</v>
      </c>
      <c r="C11" s="31">
        <v>1112</v>
      </c>
      <c r="D11" s="32">
        <f>(B11/$B$5)*100</f>
        <v>12.424100887435777</v>
      </c>
      <c r="E11" s="33">
        <f>(C11/$C$5)*100</f>
        <v>14.160193556602572</v>
      </c>
      <c r="F11" s="30">
        <f t="shared" si="0"/>
        <v>314</v>
      </c>
      <c r="G11" s="7">
        <f t="shared" si="1"/>
        <v>39.348370927318285</v>
      </c>
    </row>
    <row r="12" spans="1:7">
      <c r="A12" s="5" t="s">
        <v>14</v>
      </c>
      <c r="B12" s="30">
        <v>29018</v>
      </c>
      <c r="C12" s="31">
        <v>32865</v>
      </c>
      <c r="D12" s="32"/>
      <c r="E12" s="33"/>
      <c r="F12" s="30">
        <f>C12-B12</f>
        <v>3847</v>
      </c>
      <c r="G12" s="7">
        <f>((C12/B12)-1)*100</f>
        <v>13.257288579502369</v>
      </c>
    </row>
    <row r="13" spans="1:7" ht="15.75" thickBot="1">
      <c r="A13" s="5" t="s">
        <v>15</v>
      </c>
      <c r="B13" s="34">
        <v>4.5199999999999996</v>
      </c>
      <c r="C13" s="35">
        <v>4.1850248312746725</v>
      </c>
      <c r="D13" s="32"/>
      <c r="E13" s="33"/>
      <c r="F13" s="34">
        <f t="shared" si="0"/>
        <v>-0.33497516872532707</v>
      </c>
      <c r="G13" s="7"/>
    </row>
    <row r="14" spans="1:7" ht="15.75" thickBot="1">
      <c r="A14" s="24" t="s">
        <v>16</v>
      </c>
      <c r="B14" s="28"/>
      <c r="C14" s="28"/>
      <c r="D14" s="27"/>
      <c r="E14" s="27"/>
      <c r="F14" s="28"/>
      <c r="G14" s="29"/>
    </row>
    <row r="15" spans="1:7">
      <c r="A15" s="5" t="s">
        <v>17</v>
      </c>
      <c r="B15" s="30">
        <v>3301</v>
      </c>
      <c r="C15" s="36">
        <v>6015</v>
      </c>
      <c r="D15" s="32">
        <f>(B15/$B$5)*100</f>
        <v>51.393429861435472</v>
      </c>
      <c r="E15" s="33">
        <f t="shared" ref="E15:E19" si="2">(C15/$C$5)*100</f>
        <v>76.594931873169486</v>
      </c>
      <c r="F15" s="30">
        <f t="shared" si="0"/>
        <v>2714</v>
      </c>
      <c r="G15" s="7">
        <f t="shared" si="1"/>
        <v>82.217509845501354</v>
      </c>
    </row>
    <row r="16" spans="1:7">
      <c r="A16" s="5" t="s">
        <v>18</v>
      </c>
      <c r="B16" s="30">
        <v>4826</v>
      </c>
      <c r="C16" s="36">
        <v>6525</v>
      </c>
      <c r="D16" s="32">
        <f t="shared" ref="D16:D20" si="3">(B16/$B$5)*100</f>
        <v>75.136229176397322</v>
      </c>
      <c r="E16" s="33">
        <f t="shared" si="2"/>
        <v>83.089265248949445</v>
      </c>
      <c r="F16" s="30">
        <f t="shared" si="0"/>
        <v>1699</v>
      </c>
      <c r="G16" s="7">
        <f t="shared" si="1"/>
        <v>35.205138831330295</v>
      </c>
    </row>
    <row r="17" spans="1:11">
      <c r="A17" s="5" t="s">
        <v>19</v>
      </c>
      <c r="B17" s="30">
        <v>5478</v>
      </c>
      <c r="C17" s="36">
        <v>7111</v>
      </c>
      <c r="D17" s="32">
        <f t="shared" si="3"/>
        <v>85.287248949089218</v>
      </c>
      <c r="E17" s="33">
        <f t="shared" si="2"/>
        <v>90.551381637590737</v>
      </c>
      <c r="F17" s="30">
        <f t="shared" si="0"/>
        <v>1633</v>
      </c>
      <c r="G17" s="7">
        <f t="shared" si="1"/>
        <v>29.810149689667753</v>
      </c>
    </row>
    <row r="18" spans="1:11">
      <c r="A18" s="37" t="s">
        <v>20</v>
      </c>
      <c r="B18" s="30">
        <v>4632</v>
      </c>
      <c r="C18" s="36">
        <v>5088</v>
      </c>
      <c r="D18" s="32">
        <f t="shared" si="3"/>
        <v>72.115833722559557</v>
      </c>
      <c r="E18" s="33">
        <f t="shared" si="2"/>
        <v>64.790525913663572</v>
      </c>
      <c r="F18" s="30">
        <f t="shared" si="0"/>
        <v>456</v>
      </c>
      <c r="G18" s="7">
        <f t="shared" si="1"/>
        <v>9.8445595854922185</v>
      </c>
    </row>
    <row r="19" spans="1:11">
      <c r="A19" s="5" t="s">
        <v>21</v>
      </c>
      <c r="B19" s="30">
        <v>2174</v>
      </c>
      <c r="C19" s="36">
        <v>5688</v>
      </c>
      <c r="D19" s="32">
        <f t="shared" si="3"/>
        <v>33.847111941460376</v>
      </c>
      <c r="E19" s="33">
        <f t="shared" si="2"/>
        <v>72.430918120463517</v>
      </c>
      <c r="F19" s="30">
        <f t="shared" si="0"/>
        <v>3514</v>
      </c>
      <c r="G19" s="7">
        <f t="shared" si="1"/>
        <v>161.63753449862006</v>
      </c>
    </row>
    <row r="20" spans="1:11" ht="15.75" thickBot="1">
      <c r="A20" s="38" t="s">
        <v>22</v>
      </c>
      <c r="B20" s="30">
        <v>1891</v>
      </c>
      <c r="C20" s="36">
        <v>4084</v>
      </c>
      <c r="D20" s="32">
        <f t="shared" si="3"/>
        <v>29.441071150552702</v>
      </c>
      <c r="E20" s="33">
        <f>(C20/$C$5)*100</f>
        <v>52.005602954284988</v>
      </c>
      <c r="F20" s="30">
        <f t="shared" si="0"/>
        <v>2193</v>
      </c>
      <c r="G20" s="7">
        <f>((C20/B20)-1)*100</f>
        <v>115.97038603913275</v>
      </c>
    </row>
    <row r="21" spans="1:11" ht="15.75" thickBot="1">
      <c r="A21" s="39" t="s">
        <v>23</v>
      </c>
      <c r="B21" s="28"/>
      <c r="C21" s="28"/>
      <c r="D21" s="27"/>
      <c r="E21" s="27"/>
      <c r="F21" s="28"/>
      <c r="G21" s="29"/>
    </row>
    <row r="22" spans="1:11">
      <c r="A22" s="5" t="s">
        <v>24</v>
      </c>
      <c r="B22" s="30">
        <v>995</v>
      </c>
      <c r="C22" s="36">
        <v>590</v>
      </c>
      <c r="D22" s="32">
        <f t="shared" ref="D22:D27" si="4">(B22/$B$5)*100</f>
        <v>15.491203487466915</v>
      </c>
      <c r="E22" s="33">
        <f t="shared" ref="E22:E26" si="5">(C22/$C$5)*100</f>
        <v>7.5130523366866164</v>
      </c>
      <c r="F22" s="30">
        <f t="shared" si="0"/>
        <v>-405</v>
      </c>
      <c r="G22" s="7">
        <f t="shared" si="1"/>
        <v>-40.7035175879397</v>
      </c>
      <c r="K22" s="40"/>
    </row>
    <row r="23" spans="1:11">
      <c r="A23" s="5" t="s">
        <v>25</v>
      </c>
      <c r="B23" s="30">
        <v>3875</v>
      </c>
      <c r="C23" s="36">
        <v>6064</v>
      </c>
      <c r="D23" s="32">
        <f t="shared" si="4"/>
        <v>60.3300638330998</v>
      </c>
      <c r="E23" s="33">
        <f t="shared" si="5"/>
        <v>77.218897236724814</v>
      </c>
      <c r="F23" s="30">
        <f t="shared" si="0"/>
        <v>2189</v>
      </c>
      <c r="G23" s="7">
        <f t="shared" si="1"/>
        <v>56.49032258064517</v>
      </c>
      <c r="K23" s="40"/>
    </row>
    <row r="24" spans="1:11">
      <c r="A24" s="5" t="s">
        <v>26</v>
      </c>
      <c r="B24" s="30">
        <v>2936</v>
      </c>
      <c r="C24" s="36">
        <v>6085</v>
      </c>
      <c r="D24" s="32">
        <f>(B24/$B$5)*100</f>
        <v>45.710727074575743</v>
      </c>
      <c r="E24" s="33">
        <f t="shared" si="5"/>
        <v>77.486310963962808</v>
      </c>
      <c r="F24" s="30">
        <f t="shared" si="0"/>
        <v>3149</v>
      </c>
      <c r="G24" s="7">
        <f t="shared" si="1"/>
        <v>107.25476839237058</v>
      </c>
      <c r="K24" s="40"/>
    </row>
    <row r="25" spans="1:11">
      <c r="A25" s="5" t="s">
        <v>27</v>
      </c>
      <c r="B25" s="30">
        <v>940</v>
      </c>
      <c r="C25" s="36">
        <v>3150</v>
      </c>
      <c r="D25" s="32">
        <f t="shared" si="4"/>
        <v>14.634905807255178</v>
      </c>
      <c r="E25" s="33">
        <f t="shared" si="5"/>
        <v>40.112059085699734</v>
      </c>
      <c r="F25" s="30">
        <f t="shared" si="0"/>
        <v>2210</v>
      </c>
      <c r="G25" s="7">
        <f t="shared" si="1"/>
        <v>235.10638297872339</v>
      </c>
      <c r="K25" s="40"/>
    </row>
    <row r="26" spans="1:11">
      <c r="A26" s="5" t="s">
        <v>28</v>
      </c>
      <c r="B26" s="30">
        <v>347</v>
      </c>
      <c r="C26" s="36">
        <v>833</v>
      </c>
      <c r="D26" s="32">
        <f t="shared" si="4"/>
        <v>5.4024599096995178</v>
      </c>
      <c r="E26" s="33">
        <f t="shared" si="5"/>
        <v>10.607411180440597</v>
      </c>
      <c r="F26" s="30">
        <f t="shared" si="0"/>
        <v>486</v>
      </c>
      <c r="G26" s="7">
        <f t="shared" si="1"/>
        <v>140.05763688760808</v>
      </c>
      <c r="K26" s="40"/>
    </row>
    <row r="27" spans="1:11" ht="15.75" thickBot="1">
      <c r="A27" s="5" t="s">
        <v>29</v>
      </c>
      <c r="B27" s="30">
        <v>1317</v>
      </c>
      <c r="C27" s="36">
        <v>3025</v>
      </c>
      <c r="D27" s="32">
        <f t="shared" si="4"/>
        <v>20.50443717888837</v>
      </c>
      <c r="E27" s="33">
        <f>(C27/$C$5)*100</f>
        <v>38.520310709283081</v>
      </c>
      <c r="F27" s="30">
        <f>C27-B27</f>
        <v>1708</v>
      </c>
      <c r="G27" s="7">
        <f>((C27/B27)-1)*100</f>
        <v>129.6886864085042</v>
      </c>
      <c r="I27" s="41"/>
      <c r="K27" s="40"/>
    </row>
    <row r="28" spans="1:11" ht="15.75" thickBot="1">
      <c r="A28" s="24" t="s">
        <v>44</v>
      </c>
      <c r="B28" s="28"/>
      <c r="C28" s="28"/>
      <c r="D28" s="27"/>
      <c r="E28" s="27"/>
      <c r="F28" s="28"/>
      <c r="G28" s="29"/>
    </row>
    <row r="29" spans="1:11">
      <c r="A29" s="5" t="s">
        <v>32</v>
      </c>
      <c r="B29" s="30"/>
      <c r="C29" s="36">
        <v>507</v>
      </c>
      <c r="D29" s="32"/>
      <c r="E29" s="7">
        <f>(C29/$C$5)*100</f>
        <v>6.4561314147459568</v>
      </c>
      <c r="F29" s="36"/>
      <c r="G29" s="7"/>
      <c r="K29" s="40"/>
    </row>
    <row r="30" spans="1:11">
      <c r="A30" s="5" t="s">
        <v>33</v>
      </c>
      <c r="B30" s="30"/>
      <c r="C30" s="36">
        <v>312</v>
      </c>
      <c r="D30" s="32"/>
      <c r="E30" s="7">
        <f>(C30/$C$5)*100</f>
        <v>3.9730039475359731</v>
      </c>
      <c r="F30" s="36"/>
      <c r="G30" s="7"/>
      <c r="K30" s="40"/>
    </row>
    <row r="31" spans="1:11">
      <c r="A31" s="5" t="s">
        <v>34</v>
      </c>
      <c r="B31" s="30"/>
      <c r="C31" s="36">
        <v>3882</v>
      </c>
      <c r="D31" s="32"/>
      <c r="E31" s="7">
        <f>(C31/$C$5)*100</f>
        <v>49.433337577995673</v>
      </c>
      <c r="F31" s="36"/>
      <c r="G31" s="7"/>
      <c r="K31" s="40"/>
    </row>
    <row r="32" spans="1:11">
      <c r="A32" s="5" t="s">
        <v>35</v>
      </c>
      <c r="B32" s="30"/>
      <c r="C32" s="36">
        <v>1607</v>
      </c>
      <c r="D32" s="32"/>
      <c r="E32" s="7"/>
      <c r="F32" s="36"/>
      <c r="G32" s="7"/>
      <c r="H32" s="42"/>
    </row>
    <row r="33" spans="1:8" ht="15.75" thickBot="1">
      <c r="A33" s="5" t="s">
        <v>45</v>
      </c>
      <c r="B33" s="30"/>
      <c r="C33" s="36">
        <v>410</v>
      </c>
      <c r="D33" s="43"/>
      <c r="E33" s="10"/>
      <c r="F33" s="44"/>
      <c r="G33" s="10"/>
      <c r="H33" s="42"/>
    </row>
    <row r="34" spans="1:8" ht="15" customHeight="1">
      <c r="A34" s="104" t="s">
        <v>37</v>
      </c>
      <c r="B34" s="133"/>
      <c r="C34" s="133"/>
      <c r="D34" s="133"/>
      <c r="E34" s="133"/>
      <c r="F34" s="133"/>
      <c r="G34" s="134"/>
    </row>
    <row r="35" spans="1:8" ht="15" customHeight="1">
      <c r="A35" s="108" t="s">
        <v>38</v>
      </c>
      <c r="B35" s="135"/>
      <c r="C35" s="135"/>
      <c r="D35" s="135"/>
      <c r="E35" s="135"/>
      <c r="F35" s="135"/>
      <c r="G35" s="136"/>
    </row>
    <row r="36" spans="1:8" ht="15" customHeight="1">
      <c r="A36" s="119" t="s">
        <v>39</v>
      </c>
      <c r="B36" s="137"/>
      <c r="C36" s="137"/>
      <c r="D36" s="137"/>
      <c r="E36" s="137"/>
      <c r="F36" s="137"/>
      <c r="G36" s="138"/>
    </row>
    <row r="37" spans="1:8" ht="15" customHeight="1">
      <c r="A37" s="108" t="s">
        <v>40</v>
      </c>
      <c r="B37" s="135"/>
      <c r="C37" s="135"/>
      <c r="D37" s="135"/>
      <c r="E37" s="135"/>
      <c r="F37" s="135"/>
      <c r="G37" s="136"/>
    </row>
    <row r="38" spans="1:8">
      <c r="A38" s="108" t="s">
        <v>41</v>
      </c>
      <c r="B38" s="135"/>
      <c r="C38" s="135"/>
      <c r="D38" s="135"/>
      <c r="E38" s="135"/>
      <c r="F38" s="135"/>
      <c r="G38" s="136"/>
    </row>
    <row r="39" spans="1:8" ht="15.75" thickBot="1">
      <c r="A39" s="90" t="s">
        <v>42</v>
      </c>
      <c r="B39" s="122"/>
      <c r="C39" s="122"/>
      <c r="D39" s="122"/>
      <c r="E39" s="122"/>
      <c r="F39" s="122"/>
      <c r="G39" s="123"/>
    </row>
  </sheetData>
  <mergeCells count="13">
    <mergeCell ref="A39:G39"/>
    <mergeCell ref="A1:G1"/>
    <mergeCell ref="A2:A3"/>
    <mergeCell ref="B2:B3"/>
    <mergeCell ref="C2:C3"/>
    <mergeCell ref="D2:E2"/>
    <mergeCell ref="F2:F3"/>
    <mergeCell ref="G2:G3"/>
    <mergeCell ref="A34:G34"/>
    <mergeCell ref="A35:G35"/>
    <mergeCell ref="A36:G36"/>
    <mergeCell ref="A37:G37"/>
    <mergeCell ref="A38:G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Sinaloa</vt:lpstr>
      <vt:lpstr>Culiacán</vt:lpstr>
      <vt:lpstr>Mazatlán</vt:lpstr>
      <vt:lpstr>Guasave</vt:lpstr>
      <vt:lpstr>Ahome</vt:lpstr>
      <vt:lpstr>Angostura</vt:lpstr>
      <vt:lpstr>Badiraguato</vt:lpstr>
      <vt:lpstr>Choix</vt:lpstr>
      <vt:lpstr>Concordia</vt:lpstr>
      <vt:lpstr>Cosalá</vt:lpstr>
      <vt:lpstr>El Fuerte</vt:lpstr>
      <vt:lpstr>Elota</vt:lpstr>
      <vt:lpstr>Escuinapa</vt:lpstr>
      <vt:lpstr>Mocorito</vt:lpstr>
      <vt:lpstr>Navolato</vt:lpstr>
      <vt:lpstr>Rosario</vt:lpstr>
      <vt:lpstr>Salvador A.</vt:lpstr>
      <vt:lpstr>San Ignacio</vt:lpstr>
      <vt:lpstr>Sinaloa de leyva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Codesin</dc:creator>
  <cp:lastModifiedBy>user</cp:lastModifiedBy>
  <dcterms:created xsi:type="dcterms:W3CDTF">2011-04-15T15:27:46Z</dcterms:created>
  <dcterms:modified xsi:type="dcterms:W3CDTF">2012-01-11T19:32:18Z</dcterms:modified>
</cp:coreProperties>
</file>