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7860" activeTab="0"/>
  </bookViews>
  <sheets>
    <sheet name="2015-2016" sheetId="1" r:id="rId1"/>
    <sheet name="2014-2015" sheetId="2" r:id="rId2"/>
    <sheet name="2013-2014" sheetId="3" r:id="rId3"/>
    <sheet name="2012-2013" sheetId="4" r:id="rId4"/>
    <sheet name="2011-2012" sheetId="5" r:id="rId5"/>
    <sheet name="2010-2011" sheetId="6" r:id="rId6"/>
    <sheet name="2007-2008" sheetId="7" r:id="rId7"/>
    <sheet name="2006-2007" sheetId="8" r:id="rId8"/>
    <sheet name="2005-2006" sheetId="9" r:id="rId9"/>
    <sheet name="2004-2005" sheetId="10" r:id="rId10"/>
  </sheets>
  <definedNames/>
  <calcPr fullCalcOnLoad="1"/>
</workbook>
</file>

<file path=xl/sharedStrings.xml><?xml version="1.0" encoding="utf-8"?>
<sst xmlns="http://schemas.openxmlformats.org/spreadsheetml/2006/main" count="722" uniqueCount="148">
  <si>
    <t>ABS.</t>
  </si>
  <si>
    <t>%</t>
  </si>
  <si>
    <t>1 Incluye Técnico Superior Universitario (TSU) y Profesional Asociado (PA).</t>
  </si>
  <si>
    <t>Debido a las aproximaciones en los porcentajes, las sumas pueden no coincidir al 100.0</t>
  </si>
  <si>
    <t>La información de TSU/PA, Licenciatura y Posgrado corresponden exclusivamente a la modalidad escolarizada. En Educación Normal se reportan todas la modalidades.</t>
  </si>
  <si>
    <t>*Estas entidades no reportan carreras de nivel TSU/PA.</t>
  </si>
  <si>
    <t>Fuente: elaboración propia con datos del Formato 911.9A y  911.9B Ciclo escolar 2006-2007.</t>
  </si>
  <si>
    <t>Debido a las aproximaciones en los porcentajes las sumas pueden no coincidir al 100.0</t>
  </si>
  <si>
    <t>Fuente: elaboración propia con datos del Formato 911,9A. Ciclo escolar 2005 - 2006 y Sistema Educativo de los Estados Unidos Mexicanos, principales cifras, ciclo escolar 2005 - 2006. Editado en marzo 2007, impreso y hecho en México.</t>
  </si>
  <si>
    <t>La información  corresponde exclusivamente a la modalidad escolarizada.</t>
  </si>
  <si>
    <t>Debido a las aproximaciones de los porcentajes, las sumas pueden no coincidir al 100.0</t>
  </si>
  <si>
    <t>La información corresponde exclusivamente a la modalidad escolarizada.</t>
  </si>
  <si>
    <t>Fuente: elaboración propia con datos del Formato 911,9A. Ciclo escolar 2004 - 2005 y Sistema Educativo de los Estados Unidos Mexicanos, principales cifras, ciclo escolar 2004 - 2005. Editado en octubre de 2005, impreso y hecho en México.</t>
  </si>
  <si>
    <t>http://www.anuies.mx/servicios/e_educacion/index2.php</t>
  </si>
  <si>
    <t>Población escolar de educación superior según nivel educativo por entidad federativa,  2006-2007</t>
  </si>
  <si>
    <t>Población escolar de educación superior según nivel educativo por entidad federativa,  2005-2006</t>
  </si>
  <si>
    <t>Población escolar de educación superior según nivel educativo, por entidad federativa,  2004-2005</t>
  </si>
  <si>
    <t>Consultado el 7 de enero de 2009</t>
  </si>
  <si>
    <r>
      <t>1</t>
    </r>
    <r>
      <rPr>
        <sz val="8"/>
        <rFont val="Arial"/>
        <family val="2"/>
      </rPr>
      <t>Incluye Técnico Superior Universitario (TSU) y Profesional Asociado (PA).</t>
    </r>
  </si>
  <si>
    <t>Aguascalientes</t>
  </si>
  <si>
    <t>Baja California</t>
  </si>
  <si>
    <t>Baja California Sur*</t>
  </si>
  <si>
    <t>Campeche</t>
  </si>
  <si>
    <t>Coahuila</t>
  </si>
  <si>
    <t>Colima</t>
  </si>
  <si>
    <t>Chiapas</t>
  </si>
  <si>
    <t>Chihuahua</t>
  </si>
  <si>
    <t>Distrito Federal</t>
  </si>
  <si>
    <t>Durango*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</si>
  <si>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</si>
  <si>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</si>
  <si>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</si>
  <si>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</si>
  <si>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</si>
  <si>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</si>
  <si>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</si>
  <si>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</si>
  <si>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</si>
  <si>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Oaxaca*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</si>
  <si>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</si>
  <si>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</si>
  <si>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</si>
  <si>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</si>
  <si>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</si>
  <si>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</si>
  <si>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</si>
  <si>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</si>
  <si>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</si>
  <si>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</si>
  <si>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</si>
  <si>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</si>
  <si>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nacional</t>
  </si>
  <si>
    <t>Entidad federativa</t>
  </si>
  <si>
    <t>Licenciatura</t>
  </si>
  <si>
    <t>Universitaria y</t>
  </si>
  <si>
    <t>Educación</t>
  </si>
  <si>
    <t>tecnológica</t>
  </si>
  <si>
    <t>normal</t>
  </si>
  <si>
    <t>Posgrado</t>
  </si>
  <si>
    <t>Total</t>
  </si>
  <si>
    <t>Especialidad</t>
  </si>
  <si>
    <t>Maestría</t>
  </si>
  <si>
    <t>Doctorado</t>
  </si>
  <si>
    <t>Universitaria y tecnológica</t>
  </si>
  <si>
    <t>Educación normal</t>
  </si>
  <si>
    <t>Total Posgrado</t>
  </si>
  <si>
    <r>
      <t>1</t>
    </r>
    <r>
      <rPr>
        <sz val="8"/>
        <rFont val="Arial"/>
        <family val="2"/>
      </rPr>
      <t>Incluye Técnico Superior Universitario (TSU) y Profesional Asociado(PA).</t>
    </r>
  </si>
  <si>
    <r>
      <t xml:space="preserve">* </t>
    </r>
    <r>
      <rPr>
        <sz val="8"/>
        <rFont val="Arial"/>
        <family val="2"/>
      </rPr>
      <t>Estas entidades no reportan carreras de nivel TSU/PA.</t>
    </r>
  </si>
  <si>
    <r>
      <t>Técnico superior</t>
    </r>
    <r>
      <rPr>
        <vertAlign val="superscript"/>
        <sz val="10"/>
        <rFont val="Arial"/>
        <family val="2"/>
      </rPr>
      <t>1</t>
    </r>
  </si>
  <si>
    <t>ENTIDAD FEDERATIVA</t>
  </si>
  <si>
    <t>TÉCNICO SUPERIOR1</t>
  </si>
  <si>
    <t>LICENCIATURA</t>
  </si>
  <si>
    <t>POSGRADO</t>
  </si>
  <si>
    <t>TOTAL</t>
  </si>
  <si>
    <t>UNIVERSITARIA Y</t>
  </si>
  <si>
    <t>EDUCACIÓN</t>
  </si>
  <si>
    <t>ESPECIALIDAD</t>
  </si>
  <si>
    <t>MAESTRÍA</t>
  </si>
  <si>
    <t>DOCTORADO</t>
  </si>
  <si>
    <t>TECNOLÓGICA</t>
  </si>
  <si>
    <t>NORMAL</t>
  </si>
  <si>
    <t>AGUASCALIENTES</t>
  </si>
  <si>
    <t>BAJA CALIFORNIA</t>
  </si>
  <si>
    <t>BAJA CALIFORNIA SUR*</t>
  </si>
  <si>
    <t>CAMPECHE</t>
  </si>
  <si>
    <t>CHIAPAS</t>
  </si>
  <si>
    <t>CHIHUAHUA</t>
  </si>
  <si>
    <t>COAHUILA</t>
  </si>
  <si>
    <t>COLIMA</t>
  </si>
  <si>
    <t>DISTRITO FEDERAL</t>
  </si>
  <si>
    <t>DURANGO*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</si>
  <si>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</si>
  <si>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</si>
  <si>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</si>
  <si>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</si>
  <si>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</si>
  <si>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</si>
  <si>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</si>
  <si>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</si>
  <si>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</si>
  <si>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OAXACA*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</si>
  <si>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</si>
  <si>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</si>
  <si>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</si>
  <si>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</si>
  <si>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</si>
  <si>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</si>
  <si>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</si>
  <si>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</si>
  <si>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</si>
  <si>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</si>
  <si>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</si>
  <si>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</si>
  <si>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NACIONAL</t>
  </si>
  <si>
    <t>Fuente: elaboración propia con datos del Formato 911.9A y  911.9B Ciclo escolar 2007-2008.</t>
  </si>
  <si>
    <t>Población escolar de educación superior según nivel educativo por entidad federativa,  2007-2008</t>
  </si>
  <si>
    <t>Consultado el 8 de junio de 2010</t>
  </si>
  <si>
    <t>Población escolar de educación superior según nivel educativo por entidad federativa,  2010-2011</t>
  </si>
  <si>
    <t>Población escolar de educación superior según nivel educativo por entidad federativa,  2011-2012</t>
  </si>
  <si>
    <t>Población escolar de educación superior según nivel educativo por entidad federativa,  2012-2013</t>
  </si>
  <si>
    <t>Población escolar de educación superior según nivel educativo por entidad federativa,  2013-2014</t>
  </si>
  <si>
    <t>Población escolar de educación superior según nivel educativo por entidad federativa,  2014-2015</t>
  </si>
  <si>
    <t xml:space="preserve">La información de TSU/PA, Licenciatura y Posgrado corresponden exclusivamente a la modalidad escolarizada. </t>
  </si>
  <si>
    <t>Población escolar de educación superior según nivel educativo por entidad federativa,  2015-2016</t>
  </si>
  <si>
    <t>Matrícula de la modalidad no escolarizada sostenimiento público:</t>
  </si>
  <si>
    <t>Diferencia = 450</t>
  </si>
  <si>
    <t>Matrícula de la modalidad no escolarizada sostenimiento particular:</t>
  </si>
  <si>
    <t>Diferencia = -450</t>
  </si>
  <si>
    <t>Matrícula de la modalidad escolarizada de sostenimiento público:</t>
  </si>
  <si>
    <t>Diferencia = 107</t>
  </si>
  <si>
    <t>Matrícula de la modalidad escolarizada de sostenimiento particular:</t>
  </si>
  <si>
    <t>Diferencia = -107</t>
  </si>
  <si>
    <t>Explicación</t>
  </si>
  <si>
    <t>Esta institución reportó una matrícula de 87 alumnos en la modalidad no escolarizada.</t>
  </si>
  <si>
    <t>Esta institución reportó una matrícula de 470 alumnos: 363 en la modalidad no escolarizada y 107 en la modalidad escolarizada.</t>
  </si>
  <si>
    <t>Consideraciones de las cifras publicadas por el anuario estadístico 2014-2015 de la ANUIES respecto a las cifras presentadas por SEP</t>
  </si>
  <si>
    <t>Algunos datos publicados en este anuario estadístico de educación superior no coinciden con la publicación elaborada por la SEP denominada “Principales Cifras del Sistema Nacional Educativo 2014-2015” debido a que se detectaron errores de registro que ya se han corregido en el Anuario de la ANUIES. Los errores y correcciones mencionadas se detallan a continuación:</t>
  </si>
  <si>
    <t>Principales cifras SEP = 241,978</t>
  </si>
  <si>
    <t>Anuario ANUIES = 10,238 (Técnico Superior) + 215,288 (Licenciatura Universitaria y Tecnológica) + 1,402 (Especialidad) + 15,009 (Maestría) + 491 (Doctorado) = 242,428</t>
  </si>
  <si>
    <t>Principales cifras SEP = 275,610</t>
  </si>
  <si>
    <t>Anuario ANUIES = 615 (Técnico Superior) + 214,543 (Licenciatura Universitaria y Tecnológica) + 4,126 (Especialidad) + 48,592 (Maestría) + 7,284 (Doctorado) = 275,160</t>
  </si>
  <si>
    <t>Principales cifras SEP = 2,474,541</t>
  </si>
  <si>
    <t>Anuario ANUIES = 155,655 (Técnico Superior) + 96,722 (Licenciatura en Educación Normal) + 2,102,268 (Licenciatura Universitaria y Tecnológica) + 29,988 (Especialidad) + 67,919 (Maestría) + 22,096 (Doctorado) = 2,474,648</t>
  </si>
  <si>
    <t>Principales cifras SEP = 1,040,863</t>
  </si>
  <si>
    <t>Anuario ANUIES = 4,048 (Técnico Superior) + 24,620 (Licenciatura en Educación Normal) + 894,998 (Licenciatura Universitaria y Tecnológica) + 16,962 (Especialidad) + 90,860 (Maestría) + 9,268 (Doctorado) = 1,040,756</t>
  </si>
  <si>
    <t>1. Se detectó que en el nivel licenciatura universitaria y tecnológica que la institución “Centro de Actualización del Magisterio de Chiapas” se encuentra clasificada por la SEP en el ciclo escolar 2014-2015 como de sostenimiento particular, sin embargo, esta institución debe ser considerada de sostenimiento público.</t>
  </si>
  <si>
    <t>2. Se detectó en el nivel posgrado que la “Facultad Latinoamericana de Ciencias Sociales” (FLACSO) se encuentra clasificada por la SEP en el ciclo escolar 2014-2015 como de sostenimiento particular, sin embargo, esta institución debe ser considerada de sostenimiento público.</t>
  </si>
  <si>
    <t>De esta forma, la diferencia de 450 alumnos entre la cifras reportadas por la SEP y el Anuario Estadístico de la ANUIES en la modalidad no escolarizada, corresponde a la suma de 87 alumnos del “Centro de Actualización del Magisterio de Chiapas” y de 363 alumnos de la “Facultad Latinoamericana de Ciencias Sociales”. Mientras que la diferencia de 107 alumnos en la modalidad escolarizada corresponde únicamente a la “Facultad Latinoamericana de Ciencias Sociales” que se encontraba clasificada como de sostenimiento particular por la SEP.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</si>
</sst>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\ &quot;€&quot;_-;\-* #,##0\ &quot;€&quot;_-;_-* &quot;-&quot;\ &quot;€&quot;_-;_-@_-"/>
    <numFmt numFmtId="184" formatCode="#\ ###\ ###\ \ "/>
    <numFmt numFmtId="185" formatCode="0.0\ \ \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\ \ \ "/>
    <numFmt numFmtId="191" formatCode="0\ \ \ "/>
    <numFmt numFmtId="192" formatCode="_(* #,##0.0_);_(* \(#,##0.0\);_(* &quot;-&quot;??_);_(@_)"/>
    <numFmt numFmtId="193" formatCode="_(* #,##0_);_(* \(#,##0\);_(* &quot;-&quot;??_);_(@_)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left"/>
    </xf>
    <xf numFmtId="184" fontId="3" fillId="24" borderId="11" xfId="0" applyNumberFormat="1" applyFont="1" applyFill="1" applyBorder="1" applyAlignment="1">
      <alignment/>
    </xf>
    <xf numFmtId="185" fontId="3" fillId="24" borderId="11" xfId="0" applyNumberFormat="1" applyFont="1" applyFill="1" applyBorder="1" applyAlignment="1">
      <alignment/>
    </xf>
    <xf numFmtId="185" fontId="3" fillId="24" borderId="12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13" xfId="0" applyFont="1" applyFill="1" applyBorder="1" applyAlignment="1">
      <alignment horizontal="left" vertical="center"/>
    </xf>
    <xf numFmtId="184" fontId="3" fillId="24" borderId="0" xfId="0" applyNumberFormat="1" applyFont="1" applyFill="1" applyBorder="1" applyAlignment="1">
      <alignment/>
    </xf>
    <xf numFmtId="185" fontId="3" fillId="24" borderId="0" xfId="0" applyNumberFormat="1" applyFont="1" applyFill="1" applyBorder="1" applyAlignment="1">
      <alignment/>
    </xf>
    <xf numFmtId="185" fontId="3" fillId="24" borderId="14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left"/>
    </xf>
    <xf numFmtId="0" fontId="3" fillId="24" borderId="13" xfId="0" applyFont="1" applyFill="1" applyBorder="1" applyAlignment="1">
      <alignment/>
    </xf>
    <xf numFmtId="0" fontId="24" fillId="24" borderId="15" xfId="46" applyFont="1" applyFill="1" applyBorder="1" applyAlignment="1" applyProtection="1">
      <alignment horizontal="left" vertical="center"/>
      <protection/>
    </xf>
    <xf numFmtId="184" fontId="3" fillId="24" borderId="16" xfId="0" applyNumberFormat="1" applyFont="1" applyFill="1" applyBorder="1" applyAlignment="1">
      <alignment/>
    </xf>
    <xf numFmtId="185" fontId="3" fillId="24" borderId="16" xfId="0" applyNumberFormat="1" applyFont="1" applyFill="1" applyBorder="1" applyAlignment="1">
      <alignment/>
    </xf>
    <xf numFmtId="185" fontId="3" fillId="24" borderId="17" xfId="0" applyNumberFormat="1" applyFont="1" applyFill="1" applyBorder="1" applyAlignment="1">
      <alignment/>
    </xf>
    <xf numFmtId="0" fontId="0" fillId="24" borderId="18" xfId="0" applyFont="1" applyFill="1" applyBorder="1" applyAlignment="1">
      <alignment horizontal="left" vertical="center" wrapText="1"/>
    </xf>
    <xf numFmtId="184" fontId="0" fillId="24" borderId="10" xfId="0" applyNumberFormat="1" applyFont="1" applyFill="1" applyBorder="1" applyAlignment="1">
      <alignment horizontal="center" vertical="center"/>
    </xf>
    <xf numFmtId="185" fontId="0" fillId="24" borderId="12" xfId="0" applyNumberFormat="1" applyFont="1" applyFill="1" applyBorder="1" applyAlignment="1">
      <alignment horizontal="center" vertical="center"/>
    </xf>
    <xf numFmtId="184" fontId="25" fillId="24" borderId="10" xfId="0" applyNumberFormat="1" applyFont="1" applyFill="1" applyBorder="1" applyAlignment="1">
      <alignment horizontal="center" vertical="center"/>
    </xf>
    <xf numFmtId="185" fontId="25" fillId="24" borderId="12" xfId="0" applyNumberFormat="1" applyFont="1" applyFill="1" applyBorder="1" applyAlignment="1">
      <alignment horizontal="center" vertical="center"/>
    </xf>
    <xf numFmtId="184" fontId="25" fillId="24" borderId="10" xfId="0" applyNumberFormat="1" applyFont="1" applyFill="1" applyBorder="1" applyAlignment="1">
      <alignment horizontal="center"/>
    </xf>
    <xf numFmtId="185" fontId="25" fillId="24" borderId="12" xfId="0" applyNumberFormat="1" applyFont="1" applyFill="1" applyBorder="1" applyAlignment="1">
      <alignment horizontal="center"/>
    </xf>
    <xf numFmtId="184" fontId="25" fillId="24" borderId="0" xfId="0" applyNumberFormat="1" applyFont="1" applyFill="1" applyBorder="1" applyAlignment="1">
      <alignment horizontal="center" vertical="center" wrapText="1"/>
    </xf>
    <xf numFmtId="185" fontId="25" fillId="24" borderId="14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left"/>
    </xf>
    <xf numFmtId="3" fontId="0" fillId="24" borderId="13" xfId="0" applyNumberFormat="1" applyFont="1" applyFill="1" applyBorder="1" applyAlignment="1">
      <alignment/>
    </xf>
    <xf numFmtId="185" fontId="0" fillId="24" borderId="14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185" fontId="0" fillId="24" borderId="14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left"/>
    </xf>
    <xf numFmtId="185" fontId="0" fillId="24" borderId="20" xfId="0" applyNumberFormat="1" applyFont="1" applyFill="1" applyBorder="1" applyAlignment="1">
      <alignment/>
    </xf>
    <xf numFmtId="3" fontId="0" fillId="24" borderId="15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25" fillId="24" borderId="15" xfId="0" applyFont="1" applyFill="1" applyBorder="1" applyAlignment="1">
      <alignment/>
    </xf>
    <xf numFmtId="184" fontId="25" fillId="24" borderId="16" xfId="0" applyNumberFormat="1" applyFont="1" applyFill="1" applyBorder="1" applyAlignment="1">
      <alignment/>
    </xf>
    <xf numFmtId="185" fontId="25" fillId="24" borderId="16" xfId="0" applyNumberFormat="1" applyFont="1" applyFill="1" applyBorder="1" applyAlignment="1">
      <alignment/>
    </xf>
    <xf numFmtId="185" fontId="0" fillId="24" borderId="17" xfId="0" applyNumberFormat="1" applyFont="1" applyFill="1" applyBorder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3" fontId="25" fillId="24" borderId="10" xfId="0" applyNumberFormat="1" applyFont="1" applyFill="1" applyBorder="1" applyAlignment="1">
      <alignment horizontal="center" vertical="center"/>
    </xf>
    <xf numFmtId="3" fontId="25" fillId="24" borderId="10" xfId="0" applyNumberFormat="1" applyFont="1" applyFill="1" applyBorder="1" applyAlignment="1">
      <alignment horizontal="center"/>
    </xf>
    <xf numFmtId="3" fontId="25" fillId="24" borderId="0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/>
    </xf>
    <xf numFmtId="184" fontId="0" fillId="24" borderId="0" xfId="0" applyNumberFormat="1" applyFont="1" applyFill="1" applyBorder="1" applyAlignment="1">
      <alignment/>
    </xf>
    <xf numFmtId="185" fontId="0" fillId="24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184" fontId="0" fillId="24" borderId="0" xfId="0" applyNumberFormat="1" applyFont="1" applyFill="1" applyAlignment="1">
      <alignment/>
    </xf>
    <xf numFmtId="185" fontId="0" fillId="24" borderId="0" xfId="0" applyNumberFormat="1" applyFont="1" applyFill="1" applyAlignment="1">
      <alignment/>
    </xf>
    <xf numFmtId="0" fontId="0" fillId="24" borderId="0" xfId="0" applyFont="1" applyFill="1" applyAlignment="1">
      <alignment vertical="center"/>
    </xf>
    <xf numFmtId="184" fontId="21" fillId="24" borderId="11" xfId="0" applyNumberFormat="1" applyFont="1" applyFill="1" applyBorder="1" applyAlignment="1">
      <alignment/>
    </xf>
    <xf numFmtId="185" fontId="21" fillId="24" borderId="11" xfId="0" applyNumberFormat="1" applyFont="1" applyFill="1" applyBorder="1" applyAlignment="1">
      <alignment/>
    </xf>
    <xf numFmtId="185" fontId="22" fillId="24" borderId="12" xfId="0" applyNumberFormat="1" applyFont="1" applyFill="1" applyBorder="1" applyAlignment="1">
      <alignment/>
    </xf>
    <xf numFmtId="0" fontId="3" fillId="24" borderId="13" xfId="0" applyFont="1" applyFill="1" applyBorder="1" applyAlignment="1">
      <alignment vertical="center"/>
    </xf>
    <xf numFmtId="0" fontId="25" fillId="24" borderId="11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center" wrapText="1"/>
    </xf>
    <xf numFmtId="185" fontId="0" fillId="24" borderId="0" xfId="0" applyNumberFormat="1" applyFont="1" applyFill="1" applyBorder="1" applyAlignment="1">
      <alignment/>
    </xf>
    <xf numFmtId="0" fontId="25" fillId="24" borderId="19" xfId="0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184" fontId="3" fillId="24" borderId="0" xfId="0" applyNumberFormat="1" applyFont="1" applyFill="1" applyBorder="1" applyAlignment="1">
      <alignment/>
    </xf>
    <xf numFmtId="185" fontId="3" fillId="24" borderId="0" xfId="0" applyNumberFormat="1" applyFont="1" applyFill="1" applyBorder="1" applyAlignment="1">
      <alignment/>
    </xf>
    <xf numFmtId="185" fontId="0" fillId="24" borderId="13" xfId="0" applyNumberFormat="1" applyFont="1" applyFill="1" applyBorder="1" applyAlignment="1">
      <alignment/>
    </xf>
    <xf numFmtId="3" fontId="25" fillId="24" borderId="13" xfId="0" applyNumberFormat="1" applyFont="1" applyFill="1" applyBorder="1" applyAlignment="1">
      <alignment/>
    </xf>
    <xf numFmtId="185" fontId="25" fillId="24" borderId="14" xfId="0" applyNumberFormat="1" applyFont="1" applyFill="1" applyBorder="1" applyAlignment="1">
      <alignment/>
    </xf>
    <xf numFmtId="3" fontId="25" fillId="24" borderId="0" xfId="0" applyNumberFormat="1" applyFont="1" applyFill="1" applyBorder="1" applyAlignment="1">
      <alignment/>
    </xf>
    <xf numFmtId="185" fontId="25" fillId="24" borderId="14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185" fontId="25" fillId="24" borderId="0" xfId="0" applyNumberFormat="1" applyFont="1" applyFill="1" applyBorder="1" applyAlignment="1">
      <alignment/>
    </xf>
    <xf numFmtId="185" fontId="0" fillId="24" borderId="16" xfId="0" applyNumberFormat="1" applyFont="1" applyFill="1" applyBorder="1" applyAlignment="1">
      <alignment/>
    </xf>
    <xf numFmtId="0" fontId="0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/>
    </xf>
    <xf numFmtId="3" fontId="0" fillId="24" borderId="15" xfId="0" applyNumberFormat="1" applyFont="1" applyFill="1" applyBorder="1" applyAlignment="1">
      <alignment/>
    </xf>
    <xf numFmtId="0" fontId="0" fillId="24" borderId="21" xfId="0" applyFont="1" applyFill="1" applyBorder="1" applyAlignment="1">
      <alignment horizontal="left"/>
    </xf>
    <xf numFmtId="0" fontId="0" fillId="24" borderId="15" xfId="0" applyFont="1" applyFill="1" applyBorder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46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/>
    </xf>
    <xf numFmtId="0" fontId="2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/>
    </xf>
    <xf numFmtId="185" fontId="3" fillId="2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/>
    </xf>
    <xf numFmtId="0" fontId="0" fillId="25" borderId="0" xfId="0" applyFill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4" borderId="0" xfId="0" applyFont="1" applyFill="1" applyAlignment="1">
      <alignment horizontal="center" vertical="center" wrapText="1"/>
    </xf>
    <xf numFmtId="184" fontId="0" fillId="24" borderId="18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184" fontId="0" fillId="24" borderId="19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184" fontId="0" fillId="24" borderId="22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left"/>
    </xf>
    <xf numFmtId="0" fontId="30" fillId="24" borderId="13" xfId="0" applyFont="1" applyFill="1" applyBorder="1" applyAlignment="1">
      <alignment horizontal="left"/>
    </xf>
    <xf numFmtId="184" fontId="30" fillId="24" borderId="18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184" fontId="30" fillId="24" borderId="19" xfId="0" applyNumberFormat="1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30" fillId="24" borderId="26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left"/>
    </xf>
    <xf numFmtId="0" fontId="25" fillId="24" borderId="16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vertical="center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left"/>
    </xf>
    <xf numFmtId="0" fontId="30" fillId="24" borderId="19" xfId="0" applyFont="1" applyFill="1" applyBorder="1" applyAlignment="1">
      <alignment horizontal="left"/>
    </xf>
    <xf numFmtId="0" fontId="3" fillId="24" borderId="30" xfId="0" applyFont="1" applyFill="1" applyBorder="1" applyAlignment="1">
      <alignment vertical="center"/>
    </xf>
    <xf numFmtId="193" fontId="0" fillId="24" borderId="0" xfId="49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21" fillId="24" borderId="0" xfId="0" applyFont="1" applyFill="1" applyBorder="1" applyAlignment="1">
      <alignment/>
    </xf>
    <xf numFmtId="184" fontId="21" fillId="24" borderId="0" xfId="0" applyNumberFormat="1" applyFont="1" applyFill="1" applyBorder="1" applyAlignment="1">
      <alignment/>
    </xf>
    <xf numFmtId="185" fontId="21" fillId="24" borderId="0" xfId="0" applyNumberFormat="1" applyFont="1" applyFill="1" applyBorder="1" applyAlignment="1">
      <alignment/>
    </xf>
    <xf numFmtId="185" fontId="22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184" fontId="25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184" fontId="30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184" fontId="25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185" fontId="25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 vertical="center"/>
    </xf>
    <xf numFmtId="0" fontId="24" fillId="24" borderId="0" xfId="46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2" width="10.28125" style="0" bestFit="1" customWidth="1"/>
    <col min="3" max="3" width="7.140625" style="0" customWidth="1"/>
    <col min="4" max="4" width="9.421875" style="0" customWidth="1"/>
    <col min="5" max="5" width="8.00390625" style="0" customWidth="1"/>
    <col min="6" max="6" width="7.8515625" style="0" bestFit="1" customWidth="1"/>
    <col min="7" max="7" width="7.140625" style="0" customWidth="1"/>
    <col min="8" max="8" width="7.00390625" style="0" bestFit="1" customWidth="1"/>
    <col min="9" max="9" width="7.421875" style="0" customWidth="1"/>
    <col min="10" max="10" width="7.8515625" style="0" bestFit="1" customWidth="1"/>
    <col min="11" max="11" width="7.57421875" style="0" customWidth="1"/>
    <col min="12" max="12" width="7.00390625" style="0" bestFit="1" customWidth="1"/>
    <col min="13" max="13" width="7.7109375" style="0" customWidth="1"/>
    <col min="14" max="14" width="7.8515625" style="0" bestFit="1" customWidth="1"/>
    <col min="15" max="15" width="7.28125" style="0" customWidth="1"/>
    <col min="16" max="16" width="9.00390625" style="0" customWidth="1"/>
    <col min="17" max="17" width="7.140625" style="0" customWidth="1"/>
  </cols>
  <sheetData>
    <row r="1" spans="1:17" ht="15">
      <c r="A1" s="3" t="s">
        <v>123</v>
      </c>
      <c r="B1" s="60"/>
      <c r="C1" s="61"/>
      <c r="D1" s="60"/>
      <c r="E1" s="61"/>
      <c r="F1" s="60"/>
      <c r="G1" s="61"/>
      <c r="H1" s="60"/>
      <c r="I1" s="61"/>
      <c r="J1" s="60"/>
      <c r="K1" s="61"/>
      <c r="L1" s="60"/>
      <c r="M1" s="61"/>
      <c r="N1" s="60"/>
      <c r="O1" s="61"/>
      <c r="P1" s="60"/>
      <c r="Q1" s="62"/>
    </row>
    <row r="2" spans="1:17" ht="13.5" thickBot="1">
      <c r="A2" s="43"/>
      <c r="B2" s="44"/>
      <c r="C2" s="45"/>
      <c r="D2" s="44"/>
      <c r="E2" s="45"/>
      <c r="F2" s="44"/>
      <c r="G2" s="45"/>
      <c r="H2" s="44"/>
      <c r="I2" s="45"/>
      <c r="J2" s="44"/>
      <c r="K2" s="45"/>
      <c r="L2" s="44"/>
      <c r="M2" s="45"/>
      <c r="N2" s="44"/>
      <c r="O2" s="45"/>
      <c r="P2" s="44"/>
      <c r="Q2" s="46"/>
    </row>
    <row r="3" spans="1:17" ht="13.5" customHeight="1" thickBot="1">
      <c r="A3" s="133" t="s">
        <v>69</v>
      </c>
      <c r="B3" s="119" t="s">
        <v>70</v>
      </c>
      <c r="C3" s="120"/>
      <c r="D3" s="137" t="s">
        <v>71</v>
      </c>
      <c r="E3" s="138"/>
      <c r="F3" s="138"/>
      <c r="G3" s="139"/>
      <c r="H3" s="137" t="s">
        <v>72</v>
      </c>
      <c r="I3" s="138"/>
      <c r="J3" s="138"/>
      <c r="K3" s="138"/>
      <c r="L3" s="138"/>
      <c r="M3" s="138"/>
      <c r="N3" s="138"/>
      <c r="O3" s="138"/>
      <c r="P3" s="119" t="s">
        <v>73</v>
      </c>
      <c r="Q3" s="120"/>
    </row>
    <row r="4" spans="1:17" ht="13.5" thickBot="1">
      <c r="A4" s="134"/>
      <c r="B4" s="135"/>
      <c r="C4" s="136"/>
      <c r="D4" s="125" t="s">
        <v>74</v>
      </c>
      <c r="E4" s="126"/>
      <c r="F4" s="125" t="s">
        <v>75</v>
      </c>
      <c r="G4" s="126"/>
      <c r="H4" s="125" t="s">
        <v>76</v>
      </c>
      <c r="I4" s="126"/>
      <c r="J4" s="125" t="s">
        <v>77</v>
      </c>
      <c r="K4" s="126"/>
      <c r="L4" s="125" t="s">
        <v>78</v>
      </c>
      <c r="M4" s="126"/>
      <c r="N4" s="125" t="s">
        <v>72</v>
      </c>
      <c r="O4" s="129"/>
      <c r="P4" s="121"/>
      <c r="Q4" s="122"/>
    </row>
    <row r="5" spans="1:17" ht="13.5" customHeight="1" thickBot="1">
      <c r="A5" s="134"/>
      <c r="B5" s="131" t="s">
        <v>0</v>
      </c>
      <c r="C5" s="131" t="s">
        <v>1</v>
      </c>
      <c r="D5" s="123" t="s">
        <v>79</v>
      </c>
      <c r="E5" s="124"/>
      <c r="F5" s="123" t="s">
        <v>80</v>
      </c>
      <c r="G5" s="124"/>
      <c r="H5" s="127"/>
      <c r="I5" s="128"/>
      <c r="J5" s="127"/>
      <c r="K5" s="128"/>
      <c r="L5" s="127"/>
      <c r="M5" s="128"/>
      <c r="N5" s="127"/>
      <c r="O5" s="130"/>
      <c r="P5" s="123"/>
      <c r="Q5" s="124"/>
    </row>
    <row r="6" spans="1:17" ht="13.5" thickBot="1">
      <c r="A6" s="134"/>
      <c r="B6" s="132"/>
      <c r="C6" s="132"/>
      <c r="D6" s="115" t="s">
        <v>0</v>
      </c>
      <c r="E6" s="116" t="s">
        <v>1</v>
      </c>
      <c r="F6" s="115" t="s">
        <v>0</v>
      </c>
      <c r="G6" s="116" t="s">
        <v>1</v>
      </c>
      <c r="H6" s="115" t="s">
        <v>0</v>
      </c>
      <c r="I6" s="116" t="s">
        <v>1</v>
      </c>
      <c r="J6" s="115" t="s">
        <v>0</v>
      </c>
      <c r="K6" s="116" t="s">
        <v>1</v>
      </c>
      <c r="L6" s="115" t="s">
        <v>0</v>
      </c>
      <c r="M6" s="116" t="s">
        <v>1</v>
      </c>
      <c r="N6" s="115" t="s">
        <v>0</v>
      </c>
      <c r="O6" s="116" t="s">
        <v>1</v>
      </c>
      <c r="P6" s="117" t="s">
        <v>0</v>
      </c>
      <c r="Q6" s="118" t="s">
        <v>1</v>
      </c>
    </row>
    <row r="7" spans="1:17" ht="12.75">
      <c r="A7" s="176"/>
      <c r="B7" s="48"/>
      <c r="C7" s="48"/>
      <c r="D7" s="30"/>
      <c r="E7" s="80"/>
      <c r="F7" s="30"/>
      <c r="G7" s="80"/>
      <c r="H7" s="30"/>
      <c r="I7" s="64"/>
      <c r="J7" s="30"/>
      <c r="K7" s="64"/>
      <c r="L7" s="30"/>
      <c r="M7" s="64"/>
      <c r="N7" s="30"/>
      <c r="O7" s="64"/>
      <c r="P7" s="30"/>
      <c r="Q7" s="81"/>
    </row>
    <row r="8" spans="1:17" ht="12.75">
      <c r="A8" s="177" t="s">
        <v>81</v>
      </c>
      <c r="B8" s="75">
        <v>5636</v>
      </c>
      <c r="C8" s="78">
        <f>(B8/$B$40)*100</f>
        <v>3.350175355168519</v>
      </c>
      <c r="D8" s="73">
        <v>38134</v>
      </c>
      <c r="E8" s="78">
        <f>(D8/$D$40)*100</f>
        <v>1.2165728784068364</v>
      </c>
      <c r="F8" s="73">
        <v>2237</v>
      </c>
      <c r="G8" s="78">
        <f>(F8/$F$40)*100</f>
        <v>2.06070655428124</v>
      </c>
      <c r="H8" s="73">
        <v>181</v>
      </c>
      <c r="I8" s="78">
        <f>(H8/$H$40)*100</f>
        <v>0.3901534747370236</v>
      </c>
      <c r="J8" s="73">
        <v>1177</v>
      </c>
      <c r="K8" s="78">
        <f>(J8/$J$40)*100</f>
        <v>0.7329040935526857</v>
      </c>
      <c r="L8" s="73">
        <v>237</v>
      </c>
      <c r="M8" s="78">
        <f>(L8/$L$40)*100</f>
        <v>0.7737259638927884</v>
      </c>
      <c r="N8" s="73">
        <v>1595</v>
      </c>
      <c r="O8" s="78">
        <f>(N8/$N$40)*100</f>
        <v>0.6712482692736631</v>
      </c>
      <c r="P8" s="73">
        <f>N8+F8+D8+B8</f>
        <v>47602</v>
      </c>
      <c r="Q8" s="76">
        <f>(P8/$P$40)*100</f>
        <v>1.3045414496518857</v>
      </c>
    </row>
    <row r="9" spans="1:17" ht="12.75">
      <c r="A9" s="178" t="s">
        <v>82</v>
      </c>
      <c r="B9" s="37">
        <v>2026</v>
      </c>
      <c r="C9" s="78">
        <f>(B9/$B$40)*100</f>
        <v>1.2043036319324734</v>
      </c>
      <c r="D9" s="35">
        <v>103378</v>
      </c>
      <c r="E9" s="78">
        <f>(D9/$D$40)*100</f>
        <v>3.2980246243232267</v>
      </c>
      <c r="F9" s="35">
        <v>2526</v>
      </c>
      <c r="G9" s="78">
        <f>(F9/$F$40)*100</f>
        <v>2.3269310487771175</v>
      </c>
      <c r="H9" s="53">
        <v>418</v>
      </c>
      <c r="I9" s="78">
        <f>(H9/$H$40)*100</f>
        <v>0.9010174167959992</v>
      </c>
      <c r="J9" s="53">
        <v>5295</v>
      </c>
      <c r="K9" s="78">
        <f>(J9/$J$40)*100</f>
        <v>3.297134388582388</v>
      </c>
      <c r="L9" s="53">
        <v>900</v>
      </c>
      <c r="M9" s="78">
        <f>(L9/$L$40)*100</f>
        <v>2.9381998628840065</v>
      </c>
      <c r="N9" s="35">
        <v>6613</v>
      </c>
      <c r="O9" s="78">
        <f>(N9/$N$40)*100</f>
        <v>2.783050034298893</v>
      </c>
      <c r="P9" s="73">
        <f>N9+F9+D9+B9</f>
        <v>114543</v>
      </c>
      <c r="Q9" s="76">
        <f>(P9/$P$40)*100</f>
        <v>3.1390717042871294</v>
      </c>
    </row>
    <row r="10" spans="1:17" ht="12.75">
      <c r="A10" s="178" t="s">
        <v>83</v>
      </c>
      <c r="B10" s="37">
        <v>337</v>
      </c>
      <c r="C10" s="78">
        <f>(B10/$B$40)*100</f>
        <v>0.20032098912203528</v>
      </c>
      <c r="D10" s="35">
        <v>19469</v>
      </c>
      <c r="E10" s="78">
        <f>(D10/$D$40)*100</f>
        <v>0.6211112752321472</v>
      </c>
      <c r="F10" s="35">
        <v>1641</v>
      </c>
      <c r="G10" s="78">
        <f>(F10/$F$40)*100</f>
        <v>1.5116761088848971</v>
      </c>
      <c r="H10" s="53">
        <v>6</v>
      </c>
      <c r="I10" s="78">
        <f>(H10/$H$40)*100</f>
        <v>0.012933264355923435</v>
      </c>
      <c r="J10" s="53">
        <v>638</v>
      </c>
      <c r="K10" s="78">
        <f>(J10/$J$40)*100</f>
        <v>0.3972751161313623</v>
      </c>
      <c r="L10" s="53">
        <v>239</v>
      </c>
      <c r="M10" s="78">
        <f>(L10/$L$40)*100</f>
        <v>0.7802552969214195</v>
      </c>
      <c r="N10" s="35">
        <v>883</v>
      </c>
      <c r="O10" s="78">
        <f>(N10/$N$40)*100</f>
        <v>0.371606408632379</v>
      </c>
      <c r="P10" s="73">
        <f>N10+F10+D10+B10</f>
        <v>22330</v>
      </c>
      <c r="Q10" s="76">
        <f>(P10/$P$40)*100</f>
        <v>0.6119577028428764</v>
      </c>
    </row>
    <row r="11" spans="1:17" ht="12.75">
      <c r="A11" s="178" t="s">
        <v>84</v>
      </c>
      <c r="B11" s="37">
        <v>1796</v>
      </c>
      <c r="C11" s="78">
        <f>(B11/$B$40)*100</f>
        <v>1.0675860429174344</v>
      </c>
      <c r="D11" s="35">
        <v>23658</v>
      </c>
      <c r="E11" s="78">
        <f>(D11/$D$40)*100</f>
        <v>0.7547511710638521</v>
      </c>
      <c r="F11" s="35">
        <v>1019</v>
      </c>
      <c r="G11" s="78">
        <f>(F11/$F$40)*100</f>
        <v>0.9386946709041499</v>
      </c>
      <c r="H11" s="53">
        <v>157</v>
      </c>
      <c r="I11" s="78">
        <f>(H11/$H$40)*100</f>
        <v>0.3384204173133299</v>
      </c>
      <c r="J11" s="53">
        <v>677</v>
      </c>
      <c r="K11" s="78">
        <f>(J11/$J$40)*100</f>
        <v>0.4215599586534989</v>
      </c>
      <c r="L11" s="53">
        <v>31</v>
      </c>
      <c r="M11" s="78">
        <f>(L11/$L$40)*100</f>
        <v>0.10120466194378243</v>
      </c>
      <c r="N11" s="35">
        <v>865</v>
      </c>
      <c r="O11" s="78">
        <f>(N11/$N$40)*100</f>
        <v>0.364031193054369</v>
      </c>
      <c r="P11" s="73">
        <f>N11+F11+D11+B11</f>
        <v>27338</v>
      </c>
      <c r="Q11" s="76">
        <f>(P11/$P$40)*100</f>
        <v>0.7492028517831867</v>
      </c>
    </row>
    <row r="12" spans="1:17" ht="12.75">
      <c r="A12" s="178" t="s">
        <v>85</v>
      </c>
      <c r="B12" s="37">
        <v>2437</v>
      </c>
      <c r="C12" s="78">
        <f>(B12/$B$40)*100</f>
        <v>1.4486120192593475</v>
      </c>
      <c r="D12" s="35">
        <v>67630</v>
      </c>
      <c r="E12" s="78">
        <f>(D12/$D$40)*100</f>
        <v>2.1575712950819304</v>
      </c>
      <c r="F12" s="35">
        <v>6109</v>
      </c>
      <c r="G12" s="78">
        <f>(F12/$F$40)*100</f>
        <v>5.627562065312515</v>
      </c>
      <c r="H12" s="53">
        <v>284</v>
      </c>
      <c r="I12" s="78">
        <f>(H12/$H$40)*100</f>
        <v>0.6121745128470426</v>
      </c>
      <c r="J12" s="53">
        <v>4330</v>
      </c>
      <c r="K12" s="78">
        <f>(J12/$J$40)*100</f>
        <v>2.6962402082269574</v>
      </c>
      <c r="L12" s="53">
        <v>347</v>
      </c>
      <c r="M12" s="78">
        <f>(L12/$L$40)*100</f>
        <v>1.1328392804675003</v>
      </c>
      <c r="N12" s="35">
        <v>4961</v>
      </c>
      <c r="O12" s="78">
        <f>(N12/$N$40)*100</f>
        <v>2.0878135823615316</v>
      </c>
      <c r="P12" s="73">
        <f>N12+F12+D12+B12</f>
        <v>81137</v>
      </c>
      <c r="Q12" s="76">
        <f>(P12/$P$40)*100</f>
        <v>2.223574211176107</v>
      </c>
    </row>
    <row r="13" spans="1:17" ht="12.75">
      <c r="A13" s="178" t="s">
        <v>86</v>
      </c>
      <c r="B13" s="37">
        <v>13373</v>
      </c>
      <c r="C13" s="78">
        <f>(B13/$B$40)*100</f>
        <v>7.949236164774416</v>
      </c>
      <c r="D13" s="35">
        <v>100777</v>
      </c>
      <c r="E13" s="78">
        <f>(D13/$D$40)*100</f>
        <v>3.2150460210627196</v>
      </c>
      <c r="F13" s="35">
        <v>3761</v>
      </c>
      <c r="G13" s="78">
        <f>(F13/$F$40)*100</f>
        <v>3.4646031965363178</v>
      </c>
      <c r="H13" s="53">
        <v>723</v>
      </c>
      <c r="I13" s="78">
        <f>(H13/$H$40)*100</f>
        <v>1.558458354888774</v>
      </c>
      <c r="J13" s="53">
        <v>4894</v>
      </c>
      <c r="K13" s="78">
        <f>(J13/$J$40)*100</f>
        <v>3.04743639239324</v>
      </c>
      <c r="L13" s="53">
        <v>557</v>
      </c>
      <c r="M13" s="78">
        <f>(L13/$L$40)*100</f>
        <v>1.8184192484737682</v>
      </c>
      <c r="N13" s="35">
        <v>6174</v>
      </c>
      <c r="O13" s="78">
        <f>(N13/$N$40)*100</f>
        <v>2.598298943257427</v>
      </c>
      <c r="P13" s="73">
        <f>N13+F13+D13+B13</f>
        <v>124085</v>
      </c>
      <c r="Q13" s="76">
        <f>(P13/$P$40)*100</f>
        <v>3.4005719461378563</v>
      </c>
    </row>
    <row r="14" spans="1:17" ht="12.75">
      <c r="A14" s="178" t="s">
        <v>87</v>
      </c>
      <c r="B14" s="37">
        <v>9389</v>
      </c>
      <c r="C14" s="78">
        <f>(B14/$B$40)*100</f>
        <v>5.581049753313915</v>
      </c>
      <c r="D14" s="35">
        <v>77722</v>
      </c>
      <c r="E14" s="78">
        <f>(D14/$D$40)*100</f>
        <v>2.4795321040419607</v>
      </c>
      <c r="F14" s="35">
        <v>2055</v>
      </c>
      <c r="G14" s="78">
        <f>(F14/$F$40)*100</f>
        <v>1.8930496061904105</v>
      </c>
      <c r="H14" s="53">
        <v>252</v>
      </c>
      <c r="I14" s="78">
        <f>(H14/$H$40)*100</f>
        <v>0.5431971029487842</v>
      </c>
      <c r="J14" s="53">
        <v>5428</v>
      </c>
      <c r="K14" s="78">
        <f>(J14/$J$40)*100</f>
        <v>3.3799519284655717</v>
      </c>
      <c r="L14" s="53">
        <v>749</v>
      </c>
      <c r="M14" s="78">
        <f>(L14/$L$40)*100</f>
        <v>2.4452352192223565</v>
      </c>
      <c r="N14" s="35">
        <v>6429</v>
      </c>
      <c r="O14" s="78">
        <f>(N14/$N$40)*100</f>
        <v>2.7056144972792353</v>
      </c>
      <c r="P14" s="73">
        <f>N14+F14+D14+B14</f>
        <v>95595</v>
      </c>
      <c r="Q14" s="76">
        <f>(P14/$P$40)*100</f>
        <v>2.6197983252693584</v>
      </c>
    </row>
    <row r="15" spans="1:17" ht="12.75">
      <c r="A15" s="178" t="s">
        <v>88</v>
      </c>
      <c r="B15" s="37">
        <v>715</v>
      </c>
      <c r="C15" s="78">
        <f>(B15/$B$40)*100</f>
        <v>0.4250133745467515</v>
      </c>
      <c r="D15" s="35">
        <v>18686</v>
      </c>
      <c r="E15" s="78">
        <f>(D15/$D$40)*100</f>
        <v>0.596131557295593</v>
      </c>
      <c r="F15" s="35">
        <v>2037</v>
      </c>
      <c r="G15" s="78">
        <f>(F15/$F$40)*100</f>
        <v>1.8764681497858229</v>
      </c>
      <c r="H15" s="53">
        <v>246</v>
      </c>
      <c r="I15" s="78">
        <f>(H15/$H$40)*100</f>
        <v>0.5302638385928609</v>
      </c>
      <c r="J15" s="53">
        <v>406</v>
      </c>
      <c r="K15" s="78">
        <f>(J15/$J$40)*100</f>
        <v>0.25281143753813967</v>
      </c>
      <c r="L15" s="53">
        <v>92</v>
      </c>
      <c r="M15" s="78">
        <f>(L15/$L$40)*100</f>
        <v>0.3003493193170318</v>
      </c>
      <c r="N15" s="35">
        <v>744</v>
      </c>
      <c r="O15" s="78">
        <f>(N15/$N$40)*100</f>
        <v>0.3131089105577463</v>
      </c>
      <c r="P15" s="73">
        <f>N15+F15+D15+B15</f>
        <v>22182</v>
      </c>
      <c r="Q15" s="76">
        <f>(P15/$P$40)*100</f>
        <v>0.607901735981222</v>
      </c>
    </row>
    <row r="16" spans="1:17" ht="12.75">
      <c r="A16" s="178" t="s">
        <v>89</v>
      </c>
      <c r="B16" s="37">
        <v>942</v>
      </c>
      <c r="C16" s="78">
        <f>(B16/$B$40)*100</f>
        <v>0.5599476906615943</v>
      </c>
      <c r="D16" s="35">
        <v>456516</v>
      </c>
      <c r="E16" s="78">
        <f>(D16/$D$40)*100</f>
        <v>14.564036926595042</v>
      </c>
      <c r="F16" s="35">
        <v>6080</v>
      </c>
      <c r="G16" s="78">
        <f>(F16/$F$40)*100</f>
        <v>5.600847496660679</v>
      </c>
      <c r="H16" s="53">
        <v>20648</v>
      </c>
      <c r="I16" s="78">
        <f>(H16/$H$40)*100</f>
        <v>44.50767373685118</v>
      </c>
      <c r="J16" s="53">
        <v>34844</v>
      </c>
      <c r="K16" s="78">
        <f>(J16/$J$40)*100</f>
        <v>21.69695007285453</v>
      </c>
      <c r="L16" s="53">
        <v>11006</v>
      </c>
      <c r="M16" s="78">
        <f>(L16/$L$40)*100</f>
        <v>35.93091965655708</v>
      </c>
      <c r="N16" s="35">
        <v>66498</v>
      </c>
      <c r="O16" s="78">
        <f>(N16/$N$40)*100</f>
        <v>27.985371417028244</v>
      </c>
      <c r="P16" s="73">
        <f>N16+F16+D16+B16</f>
        <v>530036</v>
      </c>
      <c r="Q16" s="76">
        <f>(P16/$P$40)*100</f>
        <v>14.52573278029677</v>
      </c>
    </row>
    <row r="17" spans="1:17" ht="12.75">
      <c r="A17" s="178" t="s">
        <v>90</v>
      </c>
      <c r="B17" s="37">
        <v>2876</v>
      </c>
      <c r="C17" s="78">
        <f>(B17/$B$40)*100</f>
        <v>1.7095642869880519</v>
      </c>
      <c r="D17" s="35">
        <v>39338</v>
      </c>
      <c r="E17" s="78">
        <f>(D17/$D$40)*100</f>
        <v>1.2549835813386514</v>
      </c>
      <c r="F17" s="35">
        <v>2957</v>
      </c>
      <c r="G17" s="78">
        <f>(F17/$F$40)*100</f>
        <v>2.7239648104647416</v>
      </c>
      <c r="H17" s="53">
        <v>406</v>
      </c>
      <c r="I17" s="78">
        <f>(H17/$H$40)*100</f>
        <v>0.8751508880841524</v>
      </c>
      <c r="J17" s="53">
        <v>2605</v>
      </c>
      <c r="K17" s="78">
        <f>(J17/$J$40)*100</f>
        <v>1.622102942824763</v>
      </c>
      <c r="L17" s="53">
        <v>362</v>
      </c>
      <c r="M17" s="78">
        <f>(L17/$L$40)*100</f>
        <v>1.1818092781822336</v>
      </c>
      <c r="N17" s="35">
        <v>3373</v>
      </c>
      <c r="O17" s="78">
        <f>(N17/$N$40)*100</f>
        <v>1.4195112302570942</v>
      </c>
      <c r="P17" s="73">
        <f>N17+F17+D17+B17</f>
        <v>48544</v>
      </c>
      <c r="Q17" s="76">
        <f>(P17/$P$40)*100</f>
        <v>1.330357130622687</v>
      </c>
    </row>
    <row r="18" spans="1:17" ht="12.75">
      <c r="A18" s="178" t="s">
        <v>91</v>
      </c>
      <c r="B18" s="180">
        <v>9901</v>
      </c>
      <c r="C18" s="78">
        <f>(B18/$B$40)*100</f>
        <v>5.885394994947394</v>
      </c>
      <c r="D18" s="35">
        <v>103289</v>
      </c>
      <c r="E18" s="78">
        <f>(D18/$D$40)*100</f>
        <v>3.295185294953682</v>
      </c>
      <c r="F18" s="35">
        <v>3864</v>
      </c>
      <c r="G18" s="78">
        <f>(F18/$F$40)*100</f>
        <v>3.559485974851458</v>
      </c>
      <c r="H18" s="53">
        <v>1433</v>
      </c>
      <c r="I18" s="78">
        <f>(H18/$H$40)*100</f>
        <v>3.0888946370063803</v>
      </c>
      <c r="J18" s="53">
        <v>7382</v>
      </c>
      <c r="K18" s="78">
        <f>(J18/$J$40)*100</f>
        <v>4.596684807651593</v>
      </c>
      <c r="L18" s="53">
        <v>1070</v>
      </c>
      <c r="M18" s="78">
        <f>(L18/$L$40)*100</f>
        <v>3.493193170317652</v>
      </c>
      <c r="N18" s="35">
        <v>9885</v>
      </c>
      <c r="O18" s="78">
        <f>(N18/$N$40)*100</f>
        <v>4.160055888257153</v>
      </c>
      <c r="P18" s="73">
        <f>N18+F18+D18+B18</f>
        <v>126939</v>
      </c>
      <c r="Q18" s="76">
        <f>(P18/$P$40)*100</f>
        <v>3.4787863341321943</v>
      </c>
    </row>
    <row r="19" spans="1:17" ht="12.75">
      <c r="A19" s="178" t="s">
        <v>92</v>
      </c>
      <c r="B19" s="37">
        <v>5239</v>
      </c>
      <c r="C19" s="78">
        <f>(B19/$B$40)*100</f>
        <v>3.1141889080425607</v>
      </c>
      <c r="D19" s="35">
        <v>56682</v>
      </c>
      <c r="E19" s="78">
        <f>(D19/$D$40)*100</f>
        <v>1.808301880050776</v>
      </c>
      <c r="F19" s="35">
        <v>3687</v>
      </c>
      <c r="G19" s="78">
        <f>(F19/$F$40)*100</f>
        <v>3.3964349868730133</v>
      </c>
      <c r="H19" s="53"/>
      <c r="I19" s="78">
        <f>(H19/$H$40)*100</f>
        <v>0</v>
      </c>
      <c r="J19" s="53">
        <v>876</v>
      </c>
      <c r="K19" s="78">
        <f>(J19/$J$40)*100</f>
        <v>0.5454749243433752</v>
      </c>
      <c r="L19" s="53">
        <v>65</v>
      </c>
      <c r="M19" s="78">
        <f>(L19/$L$40)*100</f>
        <v>0.21220332343051157</v>
      </c>
      <c r="N19" s="35">
        <v>941</v>
      </c>
      <c r="O19" s="78">
        <f>(N19/$N$40)*100</f>
        <v>0.3960154366059667</v>
      </c>
      <c r="P19" s="73">
        <f>N19+F19+D19+B19</f>
        <v>66549</v>
      </c>
      <c r="Q19" s="76">
        <f>(P19/$P$40)*100</f>
        <v>1.8237874234881588</v>
      </c>
    </row>
    <row r="20" spans="1:17" ht="12.75">
      <c r="A20" s="178" t="s">
        <v>93</v>
      </c>
      <c r="B20" s="37">
        <v>9942</v>
      </c>
      <c r="C20" s="78">
        <f>(B20/$B$40)*100</f>
        <v>5.909766391250074</v>
      </c>
      <c r="D20" s="35">
        <v>74827</v>
      </c>
      <c r="E20" s="78">
        <f>(D20/$D$40)*100</f>
        <v>2.387174143088801</v>
      </c>
      <c r="F20" s="35">
        <v>2892</v>
      </c>
      <c r="G20" s="78">
        <f>(F20/$F$40)*100</f>
        <v>2.664087329003731</v>
      </c>
      <c r="H20" s="53">
        <v>1151</v>
      </c>
      <c r="I20" s="78">
        <f>(H20/$H$40)*100</f>
        <v>2.481031212277979</v>
      </c>
      <c r="J20" s="53">
        <v>3131</v>
      </c>
      <c r="K20" s="78">
        <f>(J20/$J$40)*100</f>
        <v>1.9496369727387077</v>
      </c>
      <c r="L20" s="53">
        <v>239</v>
      </c>
      <c r="M20" s="78">
        <f>(L20/$L$40)*100</f>
        <v>0.7802552969214195</v>
      </c>
      <c r="N20" s="35">
        <v>4521</v>
      </c>
      <c r="O20" s="78">
        <f>(N20/$N$40)*100</f>
        <v>1.902641646010176</v>
      </c>
      <c r="P20" s="73">
        <f>N20+F20+D20+B20</f>
        <v>92182</v>
      </c>
      <c r="Q20" s="76">
        <f>(P20/$P$40)*100</f>
        <v>2.5262644408178256</v>
      </c>
    </row>
    <row r="21" spans="1:17" ht="12.75">
      <c r="A21" s="178" t="s">
        <v>94</v>
      </c>
      <c r="B21" s="37">
        <v>5369</v>
      </c>
      <c r="C21" s="78">
        <f>(B21/$B$40)*100</f>
        <v>3.1914640670510614</v>
      </c>
      <c r="D21" s="35">
        <v>208074</v>
      </c>
      <c r="E21" s="78">
        <f>(D21/$D$40)*100</f>
        <v>6.63809684537746</v>
      </c>
      <c r="F21" s="35">
        <v>4010</v>
      </c>
      <c r="G21" s="78">
        <f>(F21/$F$40)*100</f>
        <v>3.6939800101331124</v>
      </c>
      <c r="H21" s="53">
        <v>4263</v>
      </c>
      <c r="I21" s="78">
        <f>(H21/$H$40)*100</f>
        <v>9.1890843248836</v>
      </c>
      <c r="J21" s="53">
        <v>10200</v>
      </c>
      <c r="K21" s="78">
        <f>(J21/$J$40)*100</f>
        <v>6.35142035194341</v>
      </c>
      <c r="L21" s="53">
        <v>1491</v>
      </c>
      <c r="M21" s="78">
        <f>(L21/$L$40)*100</f>
        <v>4.867617772844504</v>
      </c>
      <c r="N21" s="35">
        <v>15954</v>
      </c>
      <c r="O21" s="78">
        <f>(N21/$N$40)*100</f>
        <v>6.714166073976188</v>
      </c>
      <c r="P21" s="73">
        <f>N21+F21+D21+B21</f>
        <v>233407</v>
      </c>
      <c r="Q21" s="76">
        <f>(P21/$P$40)*100</f>
        <v>6.396561197825673</v>
      </c>
    </row>
    <row r="22" spans="1:17" ht="12.75">
      <c r="A22" s="178" t="s">
        <v>95</v>
      </c>
      <c r="B22" s="37">
        <v>18129</v>
      </c>
      <c r="C22" s="78">
        <f>(B22/$B$40)*100</f>
        <v>10.776318135885395</v>
      </c>
      <c r="D22" s="35">
        <v>366989</v>
      </c>
      <c r="E22" s="78">
        <f>(D22/$D$40)*100</f>
        <v>11.707894898873615</v>
      </c>
      <c r="F22" s="35">
        <v>7076</v>
      </c>
      <c r="G22" s="78">
        <f>(F22/$F$40)*100</f>
        <v>6.5183547510478554</v>
      </c>
      <c r="H22" s="53">
        <v>3680</v>
      </c>
      <c r="I22" s="78">
        <f>(H22/$H$40)*100</f>
        <v>7.932402138299707</v>
      </c>
      <c r="J22" s="53">
        <v>16948</v>
      </c>
      <c r="K22" s="78">
        <f>(J22/$J$40)*100</f>
        <v>10.553320796542835</v>
      </c>
      <c r="L22" s="53">
        <v>2577</v>
      </c>
      <c r="M22" s="78">
        <f>(L22/$L$40)*100</f>
        <v>8.413045607391204</v>
      </c>
      <c r="N22" s="35">
        <v>23205</v>
      </c>
      <c r="O22" s="78">
        <f>(N22/$N$40)*100</f>
        <v>9.765715415984547</v>
      </c>
      <c r="P22" s="73">
        <f>N22+F22+D22+B22</f>
        <v>415399</v>
      </c>
      <c r="Q22" s="76">
        <f>(P22/$P$40)*100</f>
        <v>11.38408498894886</v>
      </c>
    </row>
    <row r="23" spans="1:17" ht="12.75">
      <c r="A23" s="178" t="s">
        <v>96</v>
      </c>
      <c r="B23" s="37">
        <v>1434</v>
      </c>
      <c r="C23" s="78">
        <f>(B23/$B$40)*100</f>
        <v>0.8524044462937644</v>
      </c>
      <c r="D23" s="35">
        <v>92930</v>
      </c>
      <c r="E23" s="78">
        <f>(D23/$D$40)*100</f>
        <v>2.9647064978850186</v>
      </c>
      <c r="F23" s="35">
        <v>6407</v>
      </c>
      <c r="G23" s="78">
        <f>(F23/$F$40)*100</f>
        <v>5.902077288010686</v>
      </c>
      <c r="H23" s="53">
        <v>372</v>
      </c>
      <c r="I23" s="78">
        <f>(H23/$H$40)*100</f>
        <v>0.801862390067253</v>
      </c>
      <c r="J23" s="53">
        <v>3607</v>
      </c>
      <c r="K23" s="78">
        <f>(J23/$J$40)*100</f>
        <v>2.2460365891627334</v>
      </c>
      <c r="L23" s="53">
        <v>747</v>
      </c>
      <c r="M23" s="78">
        <f>(L23/$L$40)*100</f>
        <v>2.438705886193725</v>
      </c>
      <c r="N23" s="35">
        <v>4726</v>
      </c>
      <c r="O23" s="78">
        <f>(N23/$N$40)*100</f>
        <v>1.988914934537512</v>
      </c>
      <c r="P23" s="73">
        <f>N23+F23+D23+B23</f>
        <v>105497</v>
      </c>
      <c r="Q23" s="76">
        <f>(P23/$P$40)*100</f>
        <v>2.891164432459245</v>
      </c>
    </row>
    <row r="24" spans="1:17" ht="12.75">
      <c r="A24" s="178" t="s">
        <v>97</v>
      </c>
      <c r="B24" s="37">
        <v>2862</v>
      </c>
      <c r="C24" s="78">
        <f>(B24/$B$40)*100</f>
        <v>1.7012423467871365</v>
      </c>
      <c r="D24" s="35">
        <v>47940</v>
      </c>
      <c r="E24" s="78">
        <f>(D24/$D$40)*100</f>
        <v>1.5294095502917013</v>
      </c>
      <c r="F24" s="35">
        <v>1654</v>
      </c>
      <c r="G24" s="78">
        <f>(F24/$F$40)*100</f>
        <v>1.5236516051770992</v>
      </c>
      <c r="H24" s="53">
        <v>297</v>
      </c>
      <c r="I24" s="78">
        <f>(H24/$H$40)*100</f>
        <v>0.64019658561821</v>
      </c>
      <c r="J24" s="53">
        <v>3661</v>
      </c>
      <c r="K24" s="78">
        <f>(J24/$J$40)*100</f>
        <v>2.2796617557318455</v>
      </c>
      <c r="L24" s="53">
        <v>1045</v>
      </c>
      <c r="M24" s="78">
        <f>(L24/$L$40)*100</f>
        <v>3.4115765074597633</v>
      </c>
      <c r="N24" s="35">
        <v>5003</v>
      </c>
      <c r="O24" s="78">
        <f>(N24/$N$40)*100</f>
        <v>2.105489085376888</v>
      </c>
      <c r="P24" s="73">
        <f>N24+F24+D24+B24</f>
        <v>57459</v>
      </c>
      <c r="Q24" s="76">
        <f>(P24/$P$40)*100</f>
        <v>1.574674323674377</v>
      </c>
    </row>
    <row r="25" spans="1:17" ht="12.75">
      <c r="A25" s="178" t="s">
        <v>98</v>
      </c>
      <c r="B25" s="37">
        <v>4709</v>
      </c>
      <c r="C25" s="78">
        <f>(B25/$B$40)*100</f>
        <v>2.799144029007906</v>
      </c>
      <c r="D25" s="35">
        <v>25245</v>
      </c>
      <c r="E25" s="78">
        <f>(D25/$D$40)*100</f>
        <v>0.8053805610578638</v>
      </c>
      <c r="F25" s="35">
        <v>1519</v>
      </c>
      <c r="G25" s="78">
        <f>(F25/$F$40)*100</f>
        <v>1.3992906821426927</v>
      </c>
      <c r="H25" s="53">
        <v>335</v>
      </c>
      <c r="I25" s="78">
        <f>(H25/$H$40)*100</f>
        <v>0.7221072598723918</v>
      </c>
      <c r="J25" s="53">
        <v>749</v>
      </c>
      <c r="K25" s="78">
        <f>(J25/$J$40)*100</f>
        <v>0.4663935140789817</v>
      </c>
      <c r="L25" s="53">
        <v>113</v>
      </c>
      <c r="M25" s="78">
        <f>(L25/$L$40)*100</f>
        <v>0.3689073161176586</v>
      </c>
      <c r="N25" s="35">
        <v>1197</v>
      </c>
      <c r="O25" s="78">
        <f>(N25/$N$40)*100</f>
        <v>0.5037518359376645</v>
      </c>
      <c r="P25" s="73">
        <f>N25+F25+D25+B25</f>
        <v>32670</v>
      </c>
      <c r="Q25" s="76">
        <f>(P25/$P$40)*100</f>
        <v>0.8953272795287406</v>
      </c>
    </row>
    <row r="26" spans="1:17" ht="12.75">
      <c r="A26" s="178" t="s">
        <v>99</v>
      </c>
      <c r="B26" s="37">
        <v>6042</v>
      </c>
      <c r="C26" s="78">
        <f>(B26/$B$40)*100</f>
        <v>3.5915116209950666</v>
      </c>
      <c r="D26" s="35">
        <v>162972</v>
      </c>
      <c r="E26" s="78">
        <f>(D26/$D$40)*100</f>
        <v>5.199226809139323</v>
      </c>
      <c r="F26" s="35">
        <v>5778</v>
      </c>
      <c r="G26" s="78">
        <f>(F26/$F$40)*100</f>
        <v>5.322647505872599</v>
      </c>
      <c r="H26" s="53">
        <v>2479</v>
      </c>
      <c r="I26" s="78">
        <f>(H26/$H$40)*100</f>
        <v>5.343593723055699</v>
      </c>
      <c r="J26" s="53">
        <v>10065</v>
      </c>
      <c r="K26" s="78">
        <f>(J26/$J$40)*100</f>
        <v>6.267357435520629</v>
      </c>
      <c r="L26" s="53">
        <v>1627</v>
      </c>
      <c r="M26" s="78">
        <f>(L26/$L$40)*100</f>
        <v>5.31161241879142</v>
      </c>
      <c r="N26" s="35">
        <v>14171</v>
      </c>
      <c r="O26" s="78">
        <f>(N26/$N$40)*100</f>
        <v>5.96379888644331</v>
      </c>
      <c r="P26" s="73">
        <f>N26+F26+D26+B26</f>
        <v>188963</v>
      </c>
      <c r="Q26" s="76">
        <f>(P26/$P$40)*100</f>
        <v>5.178565311343416</v>
      </c>
    </row>
    <row r="27" spans="1:17" ht="12.75">
      <c r="A27" s="178" t="s">
        <v>100</v>
      </c>
      <c r="B27" s="37">
        <v>1111</v>
      </c>
      <c r="C27" s="78">
        <f>(B27/$B$40)*100</f>
        <v>0.6604053973726446</v>
      </c>
      <c r="D27" s="35">
        <v>62743</v>
      </c>
      <c r="E27" s="78">
        <f>(D27/$D$40)*100</f>
        <v>2.0016634003744724</v>
      </c>
      <c r="F27" s="35">
        <v>5457</v>
      </c>
      <c r="G27" s="78">
        <f>(F27/$F$40)*100</f>
        <v>5.0269448666574545</v>
      </c>
      <c r="H27" s="53">
        <v>344</v>
      </c>
      <c r="I27" s="78">
        <f>(H27/$H$40)*100</f>
        <v>0.741507156406277</v>
      </c>
      <c r="J27" s="53">
        <v>1658</v>
      </c>
      <c r="K27" s="78">
        <f>(J27/$J$40)*100</f>
        <v>1.0324171513257032</v>
      </c>
      <c r="L27" s="53">
        <v>130</v>
      </c>
      <c r="M27" s="78">
        <f>(L27/$L$40)*100</f>
        <v>0.42440664686102314</v>
      </c>
      <c r="N27" s="35">
        <v>2132</v>
      </c>
      <c r="O27" s="78">
        <f>(N27/$N$40)*100</f>
        <v>0.8972422006842945</v>
      </c>
      <c r="P27" s="73">
        <f>N27+F27+D27+B27</f>
        <v>71443</v>
      </c>
      <c r="Q27" s="76">
        <f>(P27/$P$40)*100</f>
        <v>1.957908381737735</v>
      </c>
    </row>
    <row r="28" spans="1:17" ht="12.75">
      <c r="A28" s="178" t="s">
        <v>101</v>
      </c>
      <c r="B28" s="37">
        <v>14540</v>
      </c>
      <c r="C28" s="78">
        <f>(B28/$B$40)*100</f>
        <v>8.642929322950723</v>
      </c>
      <c r="D28" s="35">
        <v>182202</v>
      </c>
      <c r="E28" s="78">
        <f>(D28/$D$40)*100</f>
        <v>5.812713368424041</v>
      </c>
      <c r="F28" s="35">
        <v>6262</v>
      </c>
      <c r="G28" s="78">
        <f>(F28/$F$40)*100</f>
        <v>5.768504444751509</v>
      </c>
      <c r="H28" s="53">
        <v>2456</v>
      </c>
      <c r="I28" s="78">
        <f>(H28/$H$40)*100</f>
        <v>5.294016209691326</v>
      </c>
      <c r="J28" s="53">
        <v>12205</v>
      </c>
      <c r="K28" s="78">
        <f>(J28/$J$40)*100</f>
        <v>7.5999103328891495</v>
      </c>
      <c r="L28" s="53">
        <v>1864</v>
      </c>
      <c r="M28" s="78">
        <f>(L28/$L$40)*100</f>
        <v>6.085338382684209</v>
      </c>
      <c r="N28" s="35">
        <v>16525</v>
      </c>
      <c r="O28" s="78">
        <f>(N28/$N$40)*100</f>
        <v>6.9544687459230605</v>
      </c>
      <c r="P28" s="73">
        <f>N28+F28+D28+B28</f>
        <v>219529</v>
      </c>
      <c r="Q28" s="76">
        <f>(P28/$P$40)*100</f>
        <v>6.016232089001067</v>
      </c>
    </row>
    <row r="29" spans="1:17" ht="12.75">
      <c r="A29" s="178" t="s">
        <v>102</v>
      </c>
      <c r="B29" s="37">
        <v>6782</v>
      </c>
      <c r="C29" s="78">
        <f>(B29/$B$40)*100</f>
        <v>4.031385603043453</v>
      </c>
      <c r="D29" s="35">
        <v>55546</v>
      </c>
      <c r="E29" s="78">
        <f>(D29/$D$40)*100</f>
        <v>1.772060552367602</v>
      </c>
      <c r="F29" s="35">
        <v>1637</v>
      </c>
      <c r="G29" s="78">
        <f>(F29/$F$40)*100</f>
        <v>1.5079913407949888</v>
      </c>
      <c r="H29" s="53">
        <v>623</v>
      </c>
      <c r="I29" s="78">
        <f>(H29/$H$40)*100</f>
        <v>1.3429039489567167</v>
      </c>
      <c r="J29" s="53">
        <v>3431</v>
      </c>
      <c r="K29" s="78">
        <f>(J29/$J$40)*100</f>
        <v>2.1364434536782198</v>
      </c>
      <c r="L29" s="53">
        <v>468</v>
      </c>
      <c r="M29" s="78">
        <f>(L29/$L$40)*100</f>
        <v>1.5278639286996833</v>
      </c>
      <c r="N29" s="35">
        <v>4522</v>
      </c>
      <c r="O29" s="78">
        <f>(N29/$N$40)*100</f>
        <v>1.9030624913200653</v>
      </c>
      <c r="P29" s="73">
        <f>N29+F29+D29+B29</f>
        <v>68487</v>
      </c>
      <c r="Q29" s="76">
        <f>(P29/$P$40)*100</f>
        <v>1.8768986652306352</v>
      </c>
    </row>
    <row r="30" spans="1:17" ht="12.75">
      <c r="A30" s="178" t="s">
        <v>103</v>
      </c>
      <c r="B30" s="37">
        <v>3516</v>
      </c>
      <c r="C30" s="78">
        <f>(B30/$B$40)*100</f>
        <v>2.0899958390298994</v>
      </c>
      <c r="D30" s="35">
        <v>29496</v>
      </c>
      <c r="E30" s="78">
        <f>(D30/$D$40)*100</f>
        <v>0.9409984166750942</v>
      </c>
      <c r="F30" s="35">
        <v>877</v>
      </c>
      <c r="G30" s="78">
        <f>(F30/$F$40)*100</f>
        <v>0.8078854037124038</v>
      </c>
      <c r="H30" s="53">
        <v>11</v>
      </c>
      <c r="I30" s="78">
        <f>(H30/$H$40)*100</f>
        <v>0.023710984652526298</v>
      </c>
      <c r="J30" s="53">
        <v>920</v>
      </c>
      <c r="K30" s="78">
        <f>(J30/$J$40)*100</f>
        <v>0.5728732082145037</v>
      </c>
      <c r="L30" s="53">
        <v>51</v>
      </c>
      <c r="M30" s="78">
        <f>(L30/$L$40)*100</f>
        <v>0.1664979922300937</v>
      </c>
      <c r="N30" s="35">
        <v>982</v>
      </c>
      <c r="O30" s="78">
        <f>(N30/$N$40)*100</f>
        <v>0.41327009431143397</v>
      </c>
      <c r="P30" s="73">
        <f>N30+F30+D30+B30</f>
        <v>34871</v>
      </c>
      <c r="Q30" s="76">
        <f>(P30/$P$40)*100</f>
        <v>0.9556460840051028</v>
      </c>
    </row>
    <row r="31" spans="1:17" ht="12.75">
      <c r="A31" s="178" t="s">
        <v>104</v>
      </c>
      <c r="B31" s="37">
        <v>1618</v>
      </c>
      <c r="C31" s="78">
        <f>(B31/$B$40)*100</f>
        <v>0.9617785175057956</v>
      </c>
      <c r="D31" s="35">
        <v>63359</v>
      </c>
      <c r="E31" s="78">
        <f>(D31/$D$40)*100</f>
        <v>2.0213153879209824</v>
      </c>
      <c r="F31" s="35">
        <v>6061</v>
      </c>
      <c r="G31" s="78">
        <f>(F31/$F$40)*100</f>
        <v>5.583344848233614</v>
      </c>
      <c r="H31" s="53">
        <v>668</v>
      </c>
      <c r="I31" s="78">
        <f>(H31/$H$40)*100</f>
        <v>1.4399034316261425</v>
      </c>
      <c r="J31" s="53">
        <v>1997</v>
      </c>
      <c r="K31" s="78">
        <f>(J31/$J$40)*100</f>
        <v>1.243508474787352</v>
      </c>
      <c r="L31" s="53">
        <v>606</v>
      </c>
      <c r="M31" s="78">
        <f>(L31/$L$40)*100</f>
        <v>1.978387907675231</v>
      </c>
      <c r="N31" s="35">
        <v>3271</v>
      </c>
      <c r="O31" s="78">
        <f>(N31/$N$40)*100</f>
        <v>1.376585008648371</v>
      </c>
      <c r="P31" s="73">
        <f>N31+F31+D31+B31</f>
        <v>74309</v>
      </c>
      <c r="Q31" s="76">
        <f>(P31/$P$40)*100</f>
        <v>2.036451631910045</v>
      </c>
    </row>
    <row r="32" spans="1:17" ht="12.75">
      <c r="A32" s="178" t="s">
        <v>105</v>
      </c>
      <c r="B32" s="37">
        <v>1707</v>
      </c>
      <c r="C32" s="78">
        <f>(B32/$B$40)*100</f>
        <v>1.014682280211615</v>
      </c>
      <c r="D32" s="35">
        <v>109604</v>
      </c>
      <c r="E32" s="78">
        <f>(D32/$D$40)*100</f>
        <v>3.4966500698825955</v>
      </c>
      <c r="F32" s="35">
        <v>4086</v>
      </c>
      <c r="G32" s="78">
        <f>(F32/$F$40)*100</f>
        <v>3.763990603841371</v>
      </c>
      <c r="H32" s="53">
        <v>1005</v>
      </c>
      <c r="I32" s="78">
        <f>(H32/$H$40)*100</f>
        <v>2.166321779617175</v>
      </c>
      <c r="J32" s="53">
        <v>2131</v>
      </c>
      <c r="K32" s="78">
        <f>(J32/$J$40)*100</f>
        <v>1.3269487029403342</v>
      </c>
      <c r="L32" s="53">
        <v>363</v>
      </c>
      <c r="M32" s="78">
        <f>(L32/$L$40)*100</f>
        <v>1.1850739446965493</v>
      </c>
      <c r="N32" s="35">
        <v>3499</v>
      </c>
      <c r="O32" s="78">
        <f>(N32/$N$40)*100</f>
        <v>1.4725377393031642</v>
      </c>
      <c r="P32" s="73">
        <f>N32+F32+D32+B32</f>
        <v>118896</v>
      </c>
      <c r="Q32" s="76">
        <f>(P32/$P$40)*100</f>
        <v>3.2583664593464685</v>
      </c>
    </row>
    <row r="33" spans="1:17" ht="12.75">
      <c r="A33" s="178" t="s">
        <v>106</v>
      </c>
      <c r="B33" s="37">
        <v>7357</v>
      </c>
      <c r="C33" s="78">
        <f>(B33/$B$40)*100</f>
        <v>4.37317957558105</v>
      </c>
      <c r="D33" s="35">
        <v>90674</v>
      </c>
      <c r="E33" s="78">
        <f>(D33/$D$40)*100</f>
        <v>2.8927342837536445</v>
      </c>
      <c r="F33" s="35">
        <v>3328</v>
      </c>
      <c r="G33" s="78">
        <f>(F33/$F$40)*100</f>
        <v>3.06572705080374</v>
      </c>
      <c r="H33" s="53">
        <v>64</v>
      </c>
      <c r="I33" s="78">
        <f>(H33/$H$40)*100</f>
        <v>0.13795481979651664</v>
      </c>
      <c r="J33" s="53">
        <v>3318</v>
      </c>
      <c r="K33" s="78">
        <f>(J33/$J$40)*100</f>
        <v>2.066079679191003</v>
      </c>
      <c r="L33" s="53">
        <v>977</v>
      </c>
      <c r="M33" s="78">
        <f>(L33/$L$40)*100</f>
        <v>3.1895791844863046</v>
      </c>
      <c r="N33" s="35">
        <v>4359</v>
      </c>
      <c r="O33" s="78">
        <f>(N33/$N$40)*100</f>
        <v>1.834464705808086</v>
      </c>
      <c r="P33" s="73">
        <f>N33+F33+D33+B33</f>
        <v>105718</v>
      </c>
      <c r="Q33" s="76">
        <f>(P33/$P$40)*100</f>
        <v>2.897220977570229</v>
      </c>
    </row>
    <row r="34" spans="1:17" ht="12.75">
      <c r="A34" s="178" t="s">
        <v>107</v>
      </c>
      <c r="B34" s="37">
        <v>3701</v>
      </c>
      <c r="C34" s="78">
        <f>(B34/$B$40)*100</f>
        <v>2.199964334541996</v>
      </c>
      <c r="D34" s="35">
        <v>65835</v>
      </c>
      <c r="E34" s="78">
        <f>(D34/$D$40)*100</f>
        <v>2.100306169033253</v>
      </c>
      <c r="F34" s="35">
        <v>1445</v>
      </c>
      <c r="G34" s="78">
        <f>(F34/$F$40)*100</f>
        <v>1.3311224724793882</v>
      </c>
      <c r="H34" s="53">
        <v>740</v>
      </c>
      <c r="I34" s="78">
        <f>(H34/$H$40)*100</f>
        <v>1.5951026038972236</v>
      </c>
      <c r="J34" s="53">
        <v>1465</v>
      </c>
      <c r="K34" s="78">
        <f>(J34/$J$40)*100</f>
        <v>0.9122383152546173</v>
      </c>
      <c r="L34" s="53">
        <v>148</v>
      </c>
      <c r="M34" s="78">
        <f>(L34/$L$40)*100</f>
        <v>0.4831706441187033</v>
      </c>
      <c r="N34" s="35">
        <v>2353</v>
      </c>
      <c r="O34" s="78">
        <f>(N34/$N$40)*100</f>
        <v>0.9902490141698617</v>
      </c>
      <c r="P34" s="73">
        <f>N34+F34+D34+B34</f>
        <v>73334</v>
      </c>
      <c r="Q34" s="76">
        <f>(P34/$P$40)*100</f>
        <v>2.009731579949821</v>
      </c>
    </row>
    <row r="35" spans="1:17" ht="12.75">
      <c r="A35" s="178" t="s">
        <v>108</v>
      </c>
      <c r="B35" s="37">
        <v>8307</v>
      </c>
      <c r="C35" s="78">
        <f>(B35/$B$40)*100</f>
        <v>4.937882660643167</v>
      </c>
      <c r="D35" s="35">
        <v>96991</v>
      </c>
      <c r="E35" s="78">
        <f>(D35/$D$40)*100</f>
        <v>3.0942628638369296</v>
      </c>
      <c r="F35" s="35">
        <v>2383</v>
      </c>
      <c r="G35" s="78">
        <f>(F35/$F$40)*100</f>
        <v>2.1952005895628943</v>
      </c>
      <c r="H35" s="53">
        <v>855</v>
      </c>
      <c r="I35" s="78">
        <f>(H35/$H$40)*100</f>
        <v>1.8429901707190894</v>
      </c>
      <c r="J35" s="53">
        <v>3803</v>
      </c>
      <c r="K35" s="78">
        <f>(J35/$J$40)*100</f>
        <v>2.368083490043215</v>
      </c>
      <c r="L35" s="53">
        <v>888</v>
      </c>
      <c r="M35" s="78">
        <f>(L35/$L$40)*100</f>
        <v>2.8990238647122197</v>
      </c>
      <c r="N35" s="35">
        <v>5546</v>
      </c>
      <c r="O35" s="78">
        <f>(N35/$N$40)*100</f>
        <v>2.334008088646856</v>
      </c>
      <c r="P35" s="73">
        <f>N35+F35+D35+B35</f>
        <v>113227</v>
      </c>
      <c r="Q35" s="76">
        <f>(P35/$P$40)*100</f>
        <v>3.1030064854362016</v>
      </c>
    </row>
    <row r="36" spans="1:17" ht="12.75">
      <c r="A36" s="178" t="s">
        <v>109</v>
      </c>
      <c r="B36" s="37">
        <v>1410</v>
      </c>
      <c r="C36" s="78">
        <f>(B36/$B$40)*100</f>
        <v>0.8381382630921952</v>
      </c>
      <c r="D36" s="35">
        <v>28552</v>
      </c>
      <c r="E36" s="78">
        <f>(D36/$D$40)*100</f>
        <v>0.9108823838116115</v>
      </c>
      <c r="F36" s="35">
        <v>963</v>
      </c>
      <c r="G36" s="78">
        <f>(F36/$F$40)*100</f>
        <v>0.8871079176454333</v>
      </c>
      <c r="H36" s="53">
        <v>17</v>
      </c>
      <c r="I36" s="78">
        <f>(H36/$H$40)*100</f>
        <v>0.03664424900844973</v>
      </c>
      <c r="J36" s="53">
        <v>1005</v>
      </c>
      <c r="K36" s="78">
        <f>(J36/$J$40)*100</f>
        <v>0.6258017111473655</v>
      </c>
      <c r="L36" s="53">
        <v>185</v>
      </c>
      <c r="M36" s="78">
        <f>(L36/$L$40)*100</f>
        <v>0.6039633051483791</v>
      </c>
      <c r="N36" s="35">
        <v>1207</v>
      </c>
      <c r="O36" s="78">
        <f>(N36/$N$40)*100</f>
        <v>0.5079602890365589</v>
      </c>
      <c r="P36" s="73">
        <f>N36+F36+D36+B36</f>
        <v>32132</v>
      </c>
      <c r="Q36" s="76">
        <f>(P36/$P$40)*100</f>
        <v>0.8805832918829963</v>
      </c>
    </row>
    <row r="37" spans="1:17" ht="12.75">
      <c r="A37" s="178" t="s">
        <v>110</v>
      </c>
      <c r="B37" s="37">
        <v>8481</v>
      </c>
      <c r="C37" s="78">
        <f>(B37/$B$40)*100</f>
        <v>5.041312488854544</v>
      </c>
      <c r="D37" s="35">
        <v>166249</v>
      </c>
      <c r="E37" s="78">
        <f>(D37/$D$40)*100</f>
        <v>5.3037715545774935</v>
      </c>
      <c r="F37" s="35">
        <v>3667</v>
      </c>
      <c r="G37" s="78">
        <f>(F37/$F$40)*100</f>
        <v>3.3780111464234723</v>
      </c>
      <c r="H37" s="53">
        <v>991</v>
      </c>
      <c r="I37" s="78">
        <f>(H37/$H$40)*100</f>
        <v>2.1361441627866875</v>
      </c>
      <c r="J37" s="53">
        <v>6793</v>
      </c>
      <c r="K37" s="78">
        <f>(J37/$J$40)*100</f>
        <v>4.229921416740352</v>
      </c>
      <c r="L37" s="53">
        <v>798</v>
      </c>
      <c r="M37" s="78">
        <f>(L37/$L$40)*100</f>
        <v>2.605203878423819</v>
      </c>
      <c r="N37" s="35">
        <v>8582</v>
      </c>
      <c r="O37" s="78">
        <f>(N37/$N$40)*100</f>
        <v>3.611694449471208</v>
      </c>
      <c r="P37" s="73">
        <f>N37+F37+D37+B37</f>
        <v>186979</v>
      </c>
      <c r="Q37" s="76">
        <f>(P37/$P$40)*100</f>
        <v>5.124193431252047</v>
      </c>
    </row>
    <row r="38" spans="1:17" ht="12.75">
      <c r="A38" s="178" t="s">
        <v>111</v>
      </c>
      <c r="B38" s="37">
        <v>4701</v>
      </c>
      <c r="C38" s="78">
        <f>(B38/$B$40)*100</f>
        <v>2.7943886346073827</v>
      </c>
      <c r="D38" s="35">
        <v>58279</v>
      </c>
      <c r="E38" s="78">
        <f>(D38/$D$40)*100</f>
        <v>1.859250295816647</v>
      </c>
      <c r="F38" s="35">
        <v>3386</v>
      </c>
      <c r="G38" s="78">
        <f>(F38/$F$40)*100</f>
        <v>3.119156188107411</v>
      </c>
      <c r="H38" s="53">
        <v>1098</v>
      </c>
      <c r="I38" s="78">
        <f>(H38/$H$40)*100</f>
        <v>2.3667873771339885</v>
      </c>
      <c r="J38" s="53">
        <v>2802</v>
      </c>
      <c r="K38" s="78">
        <f>(J38/$J$40)*100</f>
        <v>1.744772531975043</v>
      </c>
      <c r="L38" s="53">
        <v>495</v>
      </c>
      <c r="M38" s="78">
        <f>(L38/$L$40)*100</f>
        <v>1.6160099245862036</v>
      </c>
      <c r="N38" s="35">
        <v>4395</v>
      </c>
      <c r="O38" s="78">
        <f>(N38/$N$40)*100</f>
        <v>1.849615136964106</v>
      </c>
      <c r="P38" s="73">
        <f>N38+F38+D38+B38</f>
        <v>70761</v>
      </c>
      <c r="Q38" s="76">
        <f>(P38/$P$40)*100</f>
        <v>1.939218047956327</v>
      </c>
    </row>
    <row r="39" spans="1:17" ht="12.75">
      <c r="A39" s="178" t="s">
        <v>112</v>
      </c>
      <c r="B39" s="37">
        <v>1845</v>
      </c>
      <c r="C39" s="78">
        <f>(B39/$B$40)*100</f>
        <v>1.0967128336206384</v>
      </c>
      <c r="D39" s="35">
        <v>40757</v>
      </c>
      <c r="E39" s="78">
        <f>(D39/$D$40)*100</f>
        <v>1.3002533383654333</v>
      </c>
      <c r="F39" s="35">
        <v>1694</v>
      </c>
      <c r="G39" s="78">
        <f>(F39/$F$40)*100</f>
        <v>1.5604992860761826</v>
      </c>
      <c r="H39" s="53">
        <v>189</v>
      </c>
      <c r="I39" s="78">
        <f>(H39/$H$40)*100</f>
        <v>0.4073978272115882</v>
      </c>
      <c r="J39" s="53">
        <v>2153</v>
      </c>
      <c r="K39" s="78">
        <f>(J39/$J$40)*100</f>
        <v>1.3406478448758983</v>
      </c>
      <c r="L39" s="53">
        <v>164</v>
      </c>
      <c r="M39" s="78">
        <f>(L39/$L$40)*100</f>
        <v>0.5354053083477522</v>
      </c>
      <c r="N39" s="35">
        <v>2506</v>
      </c>
      <c r="O39" s="78">
        <f>(N39/$N$40)*100</f>
        <v>1.0546383465829465</v>
      </c>
      <c r="P39" s="73">
        <f>N39+F39+D39+B39</f>
        <v>46802</v>
      </c>
      <c r="Q39" s="76">
        <f>(P39/$P$40)*100</f>
        <v>1.2826173044537532</v>
      </c>
    </row>
    <row r="40" spans="1:17" ht="13.5" thickBot="1">
      <c r="A40" s="179" t="s">
        <v>113</v>
      </c>
      <c r="B40" s="37">
        <v>168230</v>
      </c>
      <c r="C40" s="78">
        <f>(B40/$B$40)*100</f>
        <v>100</v>
      </c>
      <c r="D40" s="35">
        <v>3134543</v>
      </c>
      <c r="E40" s="78">
        <f>(D40/$D$40)*100</f>
        <v>100</v>
      </c>
      <c r="F40" s="35">
        <v>108555</v>
      </c>
      <c r="G40" s="78">
        <f>(F40/$F$40)*100</f>
        <v>100</v>
      </c>
      <c r="H40" s="53">
        <v>46392</v>
      </c>
      <c r="I40" s="78">
        <f>(H40/$H$40)*100</f>
        <v>100</v>
      </c>
      <c r="J40" s="53">
        <v>160594</v>
      </c>
      <c r="K40" s="78">
        <f>(J40/$J$40)*100</f>
        <v>100</v>
      </c>
      <c r="L40" s="53">
        <v>30631</v>
      </c>
      <c r="M40" s="78">
        <f>(L40/$L$40)*100</f>
        <v>100</v>
      </c>
      <c r="N40" s="35">
        <v>237617</v>
      </c>
      <c r="O40" s="78">
        <f>(N40/$N$40)*100</f>
        <v>100</v>
      </c>
      <c r="P40" s="73">
        <f>N40+F40+D40+B40</f>
        <v>3648945</v>
      </c>
      <c r="Q40" s="76">
        <f>(P40/$P$40)*100</f>
        <v>100</v>
      </c>
    </row>
    <row r="41" spans="1:17" ht="12.75">
      <c r="A41" s="101"/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2"/>
    </row>
    <row r="42" spans="1:17" ht="12.75">
      <c r="A42" s="15" t="s">
        <v>2</v>
      </c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8"/>
    </row>
    <row r="43" spans="1:17" ht="12.75">
      <c r="A43" s="63" t="s">
        <v>114</v>
      </c>
      <c r="B43" s="16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8"/>
    </row>
    <row r="44" spans="1:17" ht="12.75">
      <c r="A44" s="63" t="s">
        <v>5</v>
      </c>
      <c r="B44" s="16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8"/>
    </row>
    <row r="45" spans="1:17" ht="12.75">
      <c r="A45" s="63" t="s">
        <v>3</v>
      </c>
      <c r="B45" s="16"/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8"/>
    </row>
    <row r="46" spans="1:17" ht="12.75">
      <c r="A46" s="63" t="s">
        <v>122</v>
      </c>
      <c r="B46" s="16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8"/>
    </row>
    <row r="47" spans="1:17" ht="12.75">
      <c r="A47" s="63" t="s">
        <v>116</v>
      </c>
      <c r="B47" s="16"/>
      <c r="C47" s="17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8"/>
    </row>
    <row r="48" spans="1:17" ht="13.5" thickBot="1">
      <c r="A48" s="21" t="s">
        <v>13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</row>
    <row r="49" spans="1:17" ht="15">
      <c r="A49" s="182"/>
      <c r="B49" s="183"/>
      <c r="C49" s="184"/>
      <c r="D49" s="183"/>
      <c r="E49" s="184"/>
      <c r="F49" s="183"/>
      <c r="G49" s="184"/>
      <c r="H49" s="183"/>
      <c r="I49" s="184"/>
      <c r="J49" s="183"/>
      <c r="K49" s="184"/>
      <c r="L49" s="183"/>
      <c r="M49" s="184"/>
      <c r="N49" s="183"/>
      <c r="O49" s="184"/>
      <c r="P49" s="183"/>
      <c r="Q49" s="185"/>
    </row>
    <row r="50" spans="1:17" ht="12.75">
      <c r="A50" s="186"/>
      <c r="B50" s="187"/>
      <c r="C50" s="78"/>
      <c r="D50" s="187"/>
      <c r="E50" s="78"/>
      <c r="F50" s="187"/>
      <c r="G50" s="78"/>
      <c r="H50" s="187"/>
      <c r="I50" s="78"/>
      <c r="J50" s="187"/>
      <c r="K50" s="78"/>
      <c r="L50" s="187"/>
      <c r="M50" s="78"/>
      <c r="N50" s="187"/>
      <c r="O50" s="78"/>
      <c r="P50" s="187"/>
      <c r="Q50" s="55"/>
    </row>
    <row r="51" spans="1:17" ht="12.75">
      <c r="A51" s="188"/>
      <c r="B51" s="188"/>
      <c r="C51" s="188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8"/>
      <c r="Q51" s="188"/>
    </row>
    <row r="52" spans="1:17" ht="12.75">
      <c r="A52" s="188"/>
      <c r="B52" s="188"/>
      <c r="C52" s="188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8"/>
      <c r="Q52" s="188"/>
    </row>
    <row r="53" spans="1:17" ht="12.75">
      <c r="A53" s="188"/>
      <c r="B53" s="189"/>
      <c r="C53" s="189"/>
      <c r="D53" s="188"/>
      <c r="E53" s="188"/>
      <c r="F53" s="188"/>
      <c r="G53" s="188"/>
      <c r="H53" s="189"/>
      <c r="I53" s="189"/>
      <c r="J53" s="189"/>
      <c r="K53" s="189"/>
      <c r="L53" s="189"/>
      <c r="M53" s="189"/>
      <c r="N53" s="189"/>
      <c r="O53" s="189"/>
      <c r="P53" s="188"/>
      <c r="Q53" s="188"/>
    </row>
    <row r="54" spans="1:17" ht="12.75">
      <c r="A54" s="188"/>
      <c r="B54" s="189"/>
      <c r="C54" s="189"/>
      <c r="D54" s="190"/>
      <c r="E54" s="116"/>
      <c r="F54" s="190"/>
      <c r="G54" s="116"/>
      <c r="H54" s="190"/>
      <c r="I54" s="116"/>
      <c r="J54" s="190"/>
      <c r="K54" s="116"/>
      <c r="L54" s="190"/>
      <c r="M54" s="116"/>
      <c r="N54" s="190"/>
      <c r="O54" s="116"/>
      <c r="P54" s="190"/>
      <c r="Q54" s="116"/>
    </row>
    <row r="55" spans="1:17" ht="12.75">
      <c r="A55" s="172"/>
      <c r="B55" s="191"/>
      <c r="C55" s="191"/>
      <c r="D55" s="192"/>
      <c r="E55" s="193"/>
      <c r="F55" s="192"/>
      <c r="G55" s="193"/>
      <c r="H55" s="192"/>
      <c r="I55" s="194"/>
      <c r="J55" s="192"/>
      <c r="K55" s="194"/>
      <c r="L55" s="192"/>
      <c r="M55" s="194"/>
      <c r="N55" s="192"/>
      <c r="O55" s="194"/>
      <c r="P55" s="192"/>
      <c r="Q55" s="194"/>
    </row>
    <row r="56" spans="1:17" ht="12.75">
      <c r="A56" s="173"/>
      <c r="B56" s="75"/>
      <c r="C56" s="78"/>
      <c r="D56" s="75"/>
      <c r="E56" s="78"/>
      <c r="F56" s="75"/>
      <c r="G56" s="78"/>
      <c r="H56" s="75"/>
      <c r="I56" s="78"/>
      <c r="J56" s="75"/>
      <c r="K56" s="78"/>
      <c r="L56" s="75"/>
      <c r="M56" s="78"/>
      <c r="N56" s="75"/>
      <c r="O56" s="78"/>
      <c r="P56" s="75"/>
      <c r="Q56" s="195"/>
    </row>
    <row r="57" spans="1:17" ht="12.75">
      <c r="A57" s="174"/>
      <c r="B57" s="37"/>
      <c r="C57" s="78"/>
      <c r="D57" s="37"/>
      <c r="E57" s="78"/>
      <c r="F57" s="37"/>
      <c r="G57" s="78"/>
      <c r="H57" s="196"/>
      <c r="I57" s="78"/>
      <c r="J57" s="196"/>
      <c r="K57" s="78"/>
      <c r="L57" s="196"/>
      <c r="M57" s="78"/>
      <c r="N57" s="37"/>
      <c r="O57" s="78"/>
      <c r="P57" s="75"/>
      <c r="Q57" s="195"/>
    </row>
    <row r="58" spans="1:17" ht="12.75">
      <c r="A58" s="174"/>
      <c r="B58" s="37"/>
      <c r="C58" s="78"/>
      <c r="D58" s="37"/>
      <c r="E58" s="78"/>
      <c r="F58" s="37"/>
      <c r="G58" s="78"/>
      <c r="H58" s="196"/>
      <c r="I58" s="78"/>
      <c r="J58" s="196"/>
      <c r="K58" s="78"/>
      <c r="L58" s="196"/>
      <c r="M58" s="78"/>
      <c r="N58" s="37"/>
      <c r="O58" s="78"/>
      <c r="P58" s="75"/>
      <c r="Q58" s="195"/>
    </row>
    <row r="59" spans="1:17" ht="12.75">
      <c r="A59" s="174"/>
      <c r="B59" s="37"/>
      <c r="C59" s="78"/>
      <c r="D59" s="37"/>
      <c r="E59" s="78"/>
      <c r="F59" s="37"/>
      <c r="G59" s="78"/>
      <c r="H59" s="196"/>
      <c r="I59" s="78"/>
      <c r="J59" s="196"/>
      <c r="K59" s="78"/>
      <c r="L59" s="196"/>
      <c r="M59" s="78"/>
      <c r="N59" s="37"/>
      <c r="O59" s="78"/>
      <c r="P59" s="75"/>
      <c r="Q59" s="195"/>
    </row>
    <row r="60" spans="1:17" ht="12.75">
      <c r="A60" s="174"/>
      <c r="B60" s="37"/>
      <c r="C60" s="78"/>
      <c r="D60" s="37"/>
      <c r="E60" s="78"/>
      <c r="F60" s="37"/>
      <c r="G60" s="78"/>
      <c r="H60" s="196"/>
      <c r="I60" s="78"/>
      <c r="J60" s="196"/>
      <c r="K60" s="78"/>
      <c r="L60" s="196"/>
      <c r="M60" s="78"/>
      <c r="N60" s="37"/>
      <c r="O60" s="78"/>
      <c r="P60" s="75"/>
      <c r="Q60" s="195"/>
    </row>
    <row r="61" spans="1:17" ht="12.75">
      <c r="A61" s="174"/>
      <c r="B61" s="37"/>
      <c r="C61" s="78"/>
      <c r="D61" s="37"/>
      <c r="E61" s="78"/>
      <c r="F61" s="37"/>
      <c r="G61" s="78"/>
      <c r="H61" s="196"/>
      <c r="I61" s="78"/>
      <c r="J61" s="196"/>
      <c r="K61" s="78"/>
      <c r="L61" s="196"/>
      <c r="M61" s="78"/>
      <c r="N61" s="37"/>
      <c r="O61" s="78"/>
      <c r="P61" s="75"/>
      <c r="Q61" s="195"/>
    </row>
    <row r="62" spans="1:17" ht="12.75">
      <c r="A62" s="174"/>
      <c r="B62" s="37"/>
      <c r="C62" s="78"/>
      <c r="D62" s="37"/>
      <c r="E62" s="78"/>
      <c r="F62" s="37"/>
      <c r="G62" s="78"/>
      <c r="H62" s="196"/>
      <c r="I62" s="78"/>
      <c r="J62" s="196"/>
      <c r="K62" s="78"/>
      <c r="L62" s="196"/>
      <c r="M62" s="78"/>
      <c r="N62" s="37"/>
      <c r="O62" s="78"/>
      <c r="P62" s="75"/>
      <c r="Q62" s="195"/>
    </row>
    <row r="63" spans="1:17" ht="12.75">
      <c r="A63" s="174"/>
      <c r="B63" s="37"/>
      <c r="C63" s="78"/>
      <c r="D63" s="37"/>
      <c r="E63" s="78"/>
      <c r="F63" s="37"/>
      <c r="G63" s="78"/>
      <c r="H63" s="196"/>
      <c r="I63" s="78"/>
      <c r="J63" s="196"/>
      <c r="K63" s="78"/>
      <c r="L63" s="196"/>
      <c r="M63" s="78"/>
      <c r="N63" s="37"/>
      <c r="O63" s="78"/>
      <c r="P63" s="75"/>
      <c r="Q63" s="195"/>
    </row>
    <row r="64" spans="1:17" ht="12.75">
      <c r="A64" s="174"/>
      <c r="B64" s="37"/>
      <c r="C64" s="78"/>
      <c r="D64" s="37"/>
      <c r="E64" s="78"/>
      <c r="F64" s="37"/>
      <c r="G64" s="78"/>
      <c r="H64" s="196"/>
      <c r="I64" s="78"/>
      <c r="J64" s="196"/>
      <c r="K64" s="78"/>
      <c r="L64" s="196"/>
      <c r="M64" s="78"/>
      <c r="N64" s="37"/>
      <c r="O64" s="78"/>
      <c r="P64" s="75"/>
      <c r="Q64" s="195"/>
    </row>
    <row r="65" spans="1:17" ht="12.75">
      <c r="A65" s="174"/>
      <c r="B65" s="37"/>
      <c r="C65" s="78"/>
      <c r="D65" s="37"/>
      <c r="E65" s="78"/>
      <c r="F65" s="37"/>
      <c r="G65" s="78"/>
      <c r="H65" s="196"/>
      <c r="I65" s="78"/>
      <c r="J65" s="196"/>
      <c r="K65" s="78"/>
      <c r="L65" s="196"/>
      <c r="M65" s="78"/>
      <c r="N65" s="37"/>
      <c r="O65" s="78"/>
      <c r="P65" s="75"/>
      <c r="Q65" s="195"/>
    </row>
    <row r="66" spans="1:17" ht="12.75">
      <c r="A66" s="174"/>
      <c r="B66" s="180"/>
      <c r="C66" s="78"/>
      <c r="D66" s="37"/>
      <c r="E66" s="78"/>
      <c r="F66" s="37"/>
      <c r="G66" s="78"/>
      <c r="H66" s="196"/>
      <c r="I66" s="78"/>
      <c r="J66" s="196"/>
      <c r="K66" s="78"/>
      <c r="L66" s="196"/>
      <c r="M66" s="78"/>
      <c r="N66" s="37"/>
      <c r="O66" s="78"/>
      <c r="P66" s="75"/>
      <c r="Q66" s="195"/>
    </row>
    <row r="67" spans="1:17" ht="12.75">
      <c r="A67" s="174"/>
      <c r="B67" s="37"/>
      <c r="C67" s="78"/>
      <c r="D67" s="37"/>
      <c r="E67" s="78"/>
      <c r="F67" s="37"/>
      <c r="G67" s="78"/>
      <c r="H67" s="196"/>
      <c r="I67" s="78"/>
      <c r="J67" s="196"/>
      <c r="K67" s="78"/>
      <c r="L67" s="196"/>
      <c r="M67" s="78"/>
      <c r="N67" s="37"/>
      <c r="O67" s="78"/>
      <c r="P67" s="75"/>
      <c r="Q67" s="195"/>
    </row>
    <row r="68" spans="1:17" ht="12.75">
      <c r="A68" s="174"/>
      <c r="B68" s="37"/>
      <c r="C68" s="78"/>
      <c r="D68" s="37"/>
      <c r="E68" s="78"/>
      <c r="F68" s="37"/>
      <c r="G68" s="78"/>
      <c r="H68" s="196"/>
      <c r="I68" s="78"/>
      <c r="J68" s="196"/>
      <c r="K68" s="78"/>
      <c r="L68" s="196"/>
      <c r="M68" s="78"/>
      <c r="N68" s="37"/>
      <c r="O68" s="78"/>
      <c r="P68" s="75"/>
      <c r="Q68" s="195"/>
    </row>
    <row r="69" spans="1:17" ht="12.75">
      <c r="A69" s="174"/>
      <c r="B69" s="37"/>
      <c r="C69" s="78"/>
      <c r="D69" s="37"/>
      <c r="E69" s="78"/>
      <c r="F69" s="37"/>
      <c r="G69" s="78"/>
      <c r="H69" s="196"/>
      <c r="I69" s="78"/>
      <c r="J69" s="196"/>
      <c r="K69" s="78"/>
      <c r="L69" s="196"/>
      <c r="M69" s="78"/>
      <c r="N69" s="37"/>
      <c r="O69" s="78"/>
      <c r="P69" s="75"/>
      <c r="Q69" s="195"/>
    </row>
    <row r="70" spans="1:17" ht="12.75">
      <c r="A70" s="174"/>
      <c r="B70" s="37"/>
      <c r="C70" s="78"/>
      <c r="D70" s="37"/>
      <c r="E70" s="78"/>
      <c r="F70" s="37"/>
      <c r="G70" s="78"/>
      <c r="H70" s="196"/>
      <c r="I70" s="78"/>
      <c r="J70" s="196"/>
      <c r="K70" s="78"/>
      <c r="L70" s="196"/>
      <c r="M70" s="78"/>
      <c r="N70" s="37"/>
      <c r="O70" s="78"/>
      <c r="P70" s="75"/>
      <c r="Q70" s="195"/>
    </row>
    <row r="71" spans="1:17" ht="12.75">
      <c r="A71" s="174"/>
      <c r="B71" s="37"/>
      <c r="C71" s="78"/>
      <c r="D71" s="37"/>
      <c r="E71" s="78"/>
      <c r="F71" s="37"/>
      <c r="G71" s="78"/>
      <c r="H71" s="196"/>
      <c r="I71" s="78"/>
      <c r="J71" s="196"/>
      <c r="K71" s="78"/>
      <c r="L71" s="196"/>
      <c r="M71" s="78"/>
      <c r="N71" s="37"/>
      <c r="O71" s="78"/>
      <c r="P71" s="75"/>
      <c r="Q71" s="195"/>
    </row>
    <row r="72" spans="1:17" ht="12.75">
      <c r="A72" s="174"/>
      <c r="B72" s="37"/>
      <c r="C72" s="78"/>
      <c r="D72" s="37"/>
      <c r="E72" s="78"/>
      <c r="F72" s="37"/>
      <c r="G72" s="78"/>
      <c r="H72" s="196"/>
      <c r="I72" s="78"/>
      <c r="J72" s="196"/>
      <c r="K72" s="78"/>
      <c r="L72" s="196"/>
      <c r="M72" s="78"/>
      <c r="N72" s="37"/>
      <c r="O72" s="78"/>
      <c r="P72" s="75"/>
      <c r="Q72" s="195"/>
    </row>
    <row r="73" spans="1:17" ht="12.75">
      <c r="A73" s="174"/>
      <c r="B73" s="37"/>
      <c r="C73" s="78"/>
      <c r="D73" s="37"/>
      <c r="E73" s="78"/>
      <c r="F73" s="37"/>
      <c r="G73" s="78"/>
      <c r="H73" s="196"/>
      <c r="I73" s="78"/>
      <c r="J73" s="196"/>
      <c r="K73" s="78"/>
      <c r="L73" s="196"/>
      <c r="M73" s="78"/>
      <c r="N73" s="37"/>
      <c r="O73" s="78"/>
      <c r="P73" s="75"/>
      <c r="Q73" s="195"/>
    </row>
    <row r="74" spans="1:17" ht="12.75">
      <c r="A74" s="174"/>
      <c r="B74" s="37"/>
      <c r="C74" s="78"/>
      <c r="D74" s="37"/>
      <c r="E74" s="78"/>
      <c r="F74" s="37"/>
      <c r="G74" s="78"/>
      <c r="H74" s="196"/>
      <c r="I74" s="78"/>
      <c r="J74" s="196"/>
      <c r="K74" s="78"/>
      <c r="L74" s="196"/>
      <c r="M74" s="78"/>
      <c r="N74" s="37"/>
      <c r="O74" s="78"/>
      <c r="P74" s="75"/>
      <c r="Q74" s="195"/>
    </row>
    <row r="75" spans="1:17" ht="12.75">
      <c r="A75" s="174"/>
      <c r="B75" s="37"/>
      <c r="C75" s="78"/>
      <c r="D75" s="37"/>
      <c r="E75" s="78"/>
      <c r="F75" s="37"/>
      <c r="G75" s="78"/>
      <c r="H75" s="196"/>
      <c r="I75" s="78"/>
      <c r="J75" s="196"/>
      <c r="K75" s="78"/>
      <c r="L75" s="196"/>
      <c r="M75" s="78"/>
      <c r="N75" s="37"/>
      <c r="O75" s="78"/>
      <c r="P75" s="75"/>
      <c r="Q75" s="195"/>
    </row>
    <row r="76" spans="1:17" ht="12.75">
      <c r="A76" s="174"/>
      <c r="B76" s="37"/>
      <c r="C76" s="78"/>
      <c r="D76" s="37"/>
      <c r="E76" s="78"/>
      <c r="F76" s="37"/>
      <c r="G76" s="78"/>
      <c r="H76" s="196"/>
      <c r="I76" s="78"/>
      <c r="J76" s="196"/>
      <c r="K76" s="78"/>
      <c r="L76" s="196"/>
      <c r="M76" s="78"/>
      <c r="N76" s="37"/>
      <c r="O76" s="78"/>
      <c r="P76" s="75"/>
      <c r="Q76" s="195"/>
    </row>
    <row r="77" spans="1:17" ht="12.75">
      <c r="A77" s="174"/>
      <c r="B77" s="37"/>
      <c r="C77" s="78"/>
      <c r="D77" s="37"/>
      <c r="E77" s="78"/>
      <c r="F77" s="37"/>
      <c r="G77" s="78"/>
      <c r="H77" s="196"/>
      <c r="I77" s="78"/>
      <c r="J77" s="196"/>
      <c r="K77" s="78"/>
      <c r="L77" s="196"/>
      <c r="M77" s="78"/>
      <c r="N77" s="37"/>
      <c r="O77" s="78"/>
      <c r="P77" s="75"/>
      <c r="Q77" s="195"/>
    </row>
    <row r="78" spans="1:17" ht="12.75">
      <c r="A78" s="174"/>
      <c r="B78" s="37"/>
      <c r="C78" s="78"/>
      <c r="D78" s="37"/>
      <c r="E78" s="78"/>
      <c r="F78" s="37"/>
      <c r="G78" s="78"/>
      <c r="H78" s="196"/>
      <c r="I78" s="78"/>
      <c r="J78" s="196"/>
      <c r="K78" s="78"/>
      <c r="L78" s="196"/>
      <c r="M78" s="78"/>
      <c r="N78" s="37"/>
      <c r="O78" s="78"/>
      <c r="P78" s="75"/>
      <c r="Q78" s="195"/>
    </row>
    <row r="79" spans="1:17" ht="12.75">
      <c r="A79" s="174"/>
      <c r="B79" s="37"/>
      <c r="C79" s="78"/>
      <c r="D79" s="37"/>
      <c r="E79" s="78"/>
      <c r="F79" s="37"/>
      <c r="G79" s="78"/>
      <c r="H79" s="196"/>
      <c r="I79" s="78"/>
      <c r="J79" s="196"/>
      <c r="K79" s="78"/>
      <c r="L79" s="196"/>
      <c r="M79" s="78"/>
      <c r="N79" s="37"/>
      <c r="O79" s="78"/>
      <c r="P79" s="75"/>
      <c r="Q79" s="195"/>
    </row>
    <row r="80" spans="1:17" ht="12.75">
      <c r="A80" s="174"/>
      <c r="B80" s="37"/>
      <c r="C80" s="78"/>
      <c r="D80" s="37"/>
      <c r="E80" s="78"/>
      <c r="F80" s="37"/>
      <c r="G80" s="78"/>
      <c r="H80" s="196"/>
      <c r="I80" s="78"/>
      <c r="J80" s="196"/>
      <c r="K80" s="78"/>
      <c r="L80" s="196"/>
      <c r="M80" s="78"/>
      <c r="N80" s="37"/>
      <c r="O80" s="78"/>
      <c r="P80" s="75"/>
      <c r="Q80" s="195"/>
    </row>
    <row r="81" spans="1:17" ht="12.75">
      <c r="A81" s="174"/>
      <c r="B81" s="37"/>
      <c r="C81" s="78"/>
      <c r="D81" s="37"/>
      <c r="E81" s="78"/>
      <c r="F81" s="37"/>
      <c r="G81" s="78"/>
      <c r="H81" s="196"/>
      <c r="I81" s="78"/>
      <c r="J81" s="196"/>
      <c r="K81" s="78"/>
      <c r="L81" s="196"/>
      <c r="M81" s="78"/>
      <c r="N81" s="37"/>
      <c r="O81" s="78"/>
      <c r="P81" s="75"/>
      <c r="Q81" s="195"/>
    </row>
    <row r="82" spans="1:17" ht="12.75">
      <c r="A82" s="174"/>
      <c r="B82" s="37"/>
      <c r="C82" s="78"/>
      <c r="D82" s="37"/>
      <c r="E82" s="78"/>
      <c r="F82" s="37"/>
      <c r="G82" s="78"/>
      <c r="H82" s="196"/>
      <c r="I82" s="78"/>
      <c r="J82" s="196"/>
      <c r="K82" s="78"/>
      <c r="L82" s="196"/>
      <c r="M82" s="78"/>
      <c r="N82" s="37"/>
      <c r="O82" s="78"/>
      <c r="P82" s="75"/>
      <c r="Q82" s="195"/>
    </row>
    <row r="83" spans="1:17" ht="12.75">
      <c r="A83" s="174"/>
      <c r="B83" s="37"/>
      <c r="C83" s="78"/>
      <c r="D83" s="37"/>
      <c r="E83" s="78"/>
      <c r="F83" s="37"/>
      <c r="G83" s="78"/>
      <c r="H83" s="196"/>
      <c r="I83" s="78"/>
      <c r="J83" s="196"/>
      <c r="K83" s="78"/>
      <c r="L83" s="196"/>
      <c r="M83" s="78"/>
      <c r="N83" s="37"/>
      <c r="O83" s="78"/>
      <c r="P83" s="75"/>
      <c r="Q83" s="195"/>
    </row>
    <row r="84" spans="1:17" ht="12.75">
      <c r="A84" s="174"/>
      <c r="B84" s="37"/>
      <c r="C84" s="78"/>
      <c r="D84" s="37"/>
      <c r="E84" s="78"/>
      <c r="F84" s="37"/>
      <c r="G84" s="78"/>
      <c r="H84" s="196"/>
      <c r="I84" s="78"/>
      <c r="J84" s="196"/>
      <c r="K84" s="78"/>
      <c r="L84" s="196"/>
      <c r="M84" s="78"/>
      <c r="N84" s="37"/>
      <c r="O84" s="78"/>
      <c r="P84" s="75"/>
      <c r="Q84" s="195"/>
    </row>
    <row r="85" spans="1:17" ht="12.75">
      <c r="A85" s="174"/>
      <c r="B85" s="37"/>
      <c r="C85" s="78"/>
      <c r="D85" s="37"/>
      <c r="E85" s="78"/>
      <c r="F85" s="37"/>
      <c r="G85" s="78"/>
      <c r="H85" s="196"/>
      <c r="I85" s="78"/>
      <c r="J85" s="196"/>
      <c r="K85" s="78"/>
      <c r="L85" s="196"/>
      <c r="M85" s="78"/>
      <c r="N85" s="37"/>
      <c r="O85" s="78"/>
      <c r="P85" s="75"/>
      <c r="Q85" s="195"/>
    </row>
    <row r="86" spans="1:17" ht="12.75">
      <c r="A86" s="174"/>
      <c r="B86" s="37"/>
      <c r="C86" s="78"/>
      <c r="D86" s="37"/>
      <c r="E86" s="78"/>
      <c r="F86" s="37"/>
      <c r="G86" s="78"/>
      <c r="H86" s="196"/>
      <c r="I86" s="78"/>
      <c r="J86" s="196"/>
      <c r="K86" s="78"/>
      <c r="L86" s="196"/>
      <c r="M86" s="78"/>
      <c r="N86" s="37"/>
      <c r="O86" s="78"/>
      <c r="P86" s="75"/>
      <c r="Q86" s="195"/>
    </row>
    <row r="87" spans="1:17" ht="12.75">
      <c r="A87" s="174"/>
      <c r="B87" s="37"/>
      <c r="C87" s="78"/>
      <c r="D87" s="37"/>
      <c r="E87" s="78"/>
      <c r="F87" s="37"/>
      <c r="G87" s="78"/>
      <c r="H87" s="196"/>
      <c r="I87" s="78"/>
      <c r="J87" s="196"/>
      <c r="K87" s="78"/>
      <c r="L87" s="196"/>
      <c r="M87" s="78"/>
      <c r="N87" s="37"/>
      <c r="O87" s="78"/>
      <c r="P87" s="75"/>
      <c r="Q87" s="195"/>
    </row>
    <row r="88" spans="1:17" ht="12.75">
      <c r="A88" s="175"/>
      <c r="B88" s="37"/>
      <c r="C88" s="78"/>
      <c r="D88" s="37"/>
      <c r="E88" s="78"/>
      <c r="F88" s="37"/>
      <c r="G88" s="78"/>
      <c r="H88" s="196"/>
      <c r="I88" s="78"/>
      <c r="J88" s="196"/>
      <c r="K88" s="78"/>
      <c r="L88" s="196"/>
      <c r="M88" s="78"/>
      <c r="N88" s="37"/>
      <c r="O88" s="78"/>
      <c r="P88" s="75"/>
      <c r="Q88" s="195"/>
    </row>
    <row r="89" spans="1:17" ht="12.75">
      <c r="A89" s="175"/>
      <c r="B89" s="70"/>
      <c r="C89" s="71"/>
      <c r="D89" s="70"/>
      <c r="E89" s="71"/>
      <c r="F89" s="70"/>
      <c r="G89" s="71"/>
      <c r="H89" s="70"/>
      <c r="I89" s="71"/>
      <c r="J89" s="70"/>
      <c r="K89" s="71"/>
      <c r="L89" s="70"/>
      <c r="M89" s="71"/>
      <c r="N89" s="70"/>
      <c r="O89" s="71"/>
      <c r="P89" s="70"/>
      <c r="Q89" s="17"/>
    </row>
    <row r="90" spans="1:17" ht="12.75">
      <c r="A90" s="197"/>
      <c r="B90" s="16"/>
      <c r="C90" s="17"/>
      <c r="D90" s="16"/>
      <c r="E90" s="17"/>
      <c r="F90" s="16"/>
      <c r="G90" s="17"/>
      <c r="H90" s="16"/>
      <c r="I90" s="17"/>
      <c r="J90" s="16"/>
      <c r="K90" s="17"/>
      <c r="L90" s="16"/>
      <c r="M90" s="17"/>
      <c r="N90" s="16"/>
      <c r="O90" s="17"/>
      <c r="P90" s="16"/>
      <c r="Q90" s="17"/>
    </row>
    <row r="91" spans="1:17" ht="12.75">
      <c r="A91" s="175"/>
      <c r="B91" s="16"/>
      <c r="C91" s="17"/>
      <c r="D91" s="16"/>
      <c r="E91" s="17"/>
      <c r="F91" s="16"/>
      <c r="G91" s="17"/>
      <c r="H91" s="16"/>
      <c r="I91" s="17"/>
      <c r="J91" s="16"/>
      <c r="K91" s="17"/>
      <c r="L91" s="16"/>
      <c r="M91" s="17"/>
      <c r="N91" s="16"/>
      <c r="O91" s="17"/>
      <c r="P91" s="16"/>
      <c r="Q91" s="17"/>
    </row>
    <row r="92" spans="1:17" ht="12.75">
      <c r="A92" s="175"/>
      <c r="B92" s="16"/>
      <c r="C92" s="17"/>
      <c r="D92" s="16"/>
      <c r="E92" s="17"/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</row>
    <row r="93" spans="1:17" ht="12.75">
      <c r="A93" s="175"/>
      <c r="B93" s="16"/>
      <c r="C93" s="17"/>
      <c r="D93" s="16"/>
      <c r="E93" s="17"/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7"/>
    </row>
    <row r="94" spans="1:17" ht="12.75">
      <c r="A94" s="175"/>
      <c r="B94" s="16"/>
      <c r="C94" s="17"/>
      <c r="D94" s="16"/>
      <c r="E94" s="17"/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/>
      <c r="Q94" s="17"/>
    </row>
    <row r="95" spans="1:17" ht="12.75">
      <c r="A95" s="175"/>
      <c r="B95" s="16"/>
      <c r="C95" s="17"/>
      <c r="D95" s="16"/>
      <c r="E95" s="17"/>
      <c r="F95" s="16"/>
      <c r="G95" s="17"/>
      <c r="H95" s="16"/>
      <c r="I95" s="17"/>
      <c r="J95" s="16"/>
      <c r="K95" s="17"/>
      <c r="L95" s="16"/>
      <c r="M95" s="17"/>
      <c r="N95" s="16"/>
      <c r="O95" s="17"/>
      <c r="P95" s="16"/>
      <c r="Q95" s="17"/>
    </row>
    <row r="96" spans="1:17" ht="12.75">
      <c r="A96" s="198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</sheetData>
  <sheetProtection/>
  <mergeCells count="30">
    <mergeCell ref="C53:C54"/>
    <mergeCell ref="D53:E53"/>
    <mergeCell ref="F53:G53"/>
    <mergeCell ref="P51:Q53"/>
    <mergeCell ref="D52:E52"/>
    <mergeCell ref="F52:G52"/>
    <mergeCell ref="H52:I53"/>
    <mergeCell ref="J52:K53"/>
    <mergeCell ref="L52:M53"/>
    <mergeCell ref="N52:O53"/>
    <mergeCell ref="N4:O5"/>
    <mergeCell ref="B5:B6"/>
    <mergeCell ref="C5:C6"/>
    <mergeCell ref="D5:E5"/>
    <mergeCell ref="F5:G5"/>
    <mergeCell ref="A51:A54"/>
    <mergeCell ref="B51:C52"/>
    <mergeCell ref="D51:G51"/>
    <mergeCell ref="H51:O51"/>
    <mergeCell ref="B53:B54"/>
    <mergeCell ref="A3:A6"/>
    <mergeCell ref="B3:C4"/>
    <mergeCell ref="D3:G3"/>
    <mergeCell ref="H3:O3"/>
    <mergeCell ref="P3:Q5"/>
    <mergeCell ref="D4:E4"/>
    <mergeCell ref="F4:G4"/>
    <mergeCell ref="H4:I5"/>
    <mergeCell ref="J4:K5"/>
    <mergeCell ref="L4:M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6"/>
    </sheetView>
  </sheetViews>
  <sheetFormatPr defaultColWidth="11.421875" defaultRowHeight="12.75"/>
  <cols>
    <col min="1" max="1" width="17.140625" style="42" customWidth="1"/>
    <col min="2" max="2" width="6.57421875" style="42" bestFit="1" customWidth="1"/>
    <col min="3" max="3" width="6.28125" style="42" bestFit="1" customWidth="1"/>
    <col min="4" max="4" width="9.140625" style="42" bestFit="1" customWidth="1"/>
    <col min="5" max="5" width="6.28125" style="42" bestFit="1" customWidth="1"/>
    <col min="6" max="6" width="7.57421875" style="42" bestFit="1" customWidth="1"/>
    <col min="7" max="7" width="6.28125" style="42" bestFit="1" customWidth="1"/>
    <col min="8" max="8" width="6.57421875" style="42" bestFit="1" customWidth="1"/>
    <col min="9" max="9" width="6.28125" style="42" bestFit="1" customWidth="1"/>
    <col min="10" max="10" width="7.57421875" style="42" bestFit="1" customWidth="1"/>
    <col min="11" max="11" width="6.28125" style="42" bestFit="1" customWidth="1"/>
    <col min="12" max="12" width="6.57421875" style="42" bestFit="1" customWidth="1"/>
    <col min="13" max="13" width="6.28125" style="42" bestFit="1" customWidth="1"/>
    <col min="14" max="14" width="7.57421875" style="42" bestFit="1" customWidth="1"/>
    <col min="15" max="15" width="6.28125" style="42" bestFit="1" customWidth="1"/>
    <col min="16" max="16" width="9.140625" style="42" bestFit="1" customWidth="1"/>
    <col min="17" max="17" width="7.28125" style="42" bestFit="1" customWidth="1"/>
    <col min="18" max="16384" width="11.421875" style="42" customWidth="1"/>
  </cols>
  <sheetData>
    <row r="1" spans="1:17" s="8" customFormat="1" ht="24.75" customHeight="1">
      <c r="A1" s="2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s="77" customFormat="1" ht="12.75" customHeight="1" thickBo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</row>
    <row r="3" spans="1:17" s="104" customFormat="1" ht="13.5" thickBot="1">
      <c r="A3" s="150" t="s">
        <v>52</v>
      </c>
      <c r="B3" s="140" t="s">
        <v>68</v>
      </c>
      <c r="C3" s="158"/>
      <c r="D3" s="167" t="s">
        <v>53</v>
      </c>
      <c r="E3" s="153"/>
      <c r="F3" s="153"/>
      <c r="G3" s="154"/>
      <c r="H3" s="152" t="s">
        <v>58</v>
      </c>
      <c r="I3" s="153"/>
      <c r="J3" s="153"/>
      <c r="K3" s="153"/>
      <c r="L3" s="153"/>
      <c r="M3" s="153"/>
      <c r="N3" s="153"/>
      <c r="O3" s="166"/>
      <c r="P3" s="157" t="s">
        <v>59</v>
      </c>
      <c r="Q3" s="158"/>
    </row>
    <row r="4" spans="1:17" s="104" customFormat="1" ht="13.5" thickBot="1">
      <c r="A4" s="151"/>
      <c r="B4" s="146"/>
      <c r="C4" s="160"/>
      <c r="D4" s="148" t="s">
        <v>63</v>
      </c>
      <c r="E4" s="158"/>
      <c r="F4" s="157" t="s">
        <v>64</v>
      </c>
      <c r="G4" s="141"/>
      <c r="H4" s="140" t="s">
        <v>60</v>
      </c>
      <c r="I4" s="158"/>
      <c r="J4" s="157" t="s">
        <v>61</v>
      </c>
      <c r="K4" s="158"/>
      <c r="L4" s="157" t="s">
        <v>62</v>
      </c>
      <c r="M4" s="158"/>
      <c r="N4" s="157" t="s">
        <v>65</v>
      </c>
      <c r="O4" s="158"/>
      <c r="P4" s="168"/>
      <c r="Q4" s="165"/>
    </row>
    <row r="5" spans="1:17" s="104" customFormat="1" ht="13.5" thickBot="1">
      <c r="A5" s="151"/>
      <c r="B5" s="155" t="s">
        <v>0</v>
      </c>
      <c r="C5" s="155" t="s">
        <v>1</v>
      </c>
      <c r="D5" s="149"/>
      <c r="E5" s="160"/>
      <c r="F5" s="159"/>
      <c r="G5" s="147"/>
      <c r="H5" s="142"/>
      <c r="I5" s="165"/>
      <c r="J5" s="159"/>
      <c r="K5" s="160"/>
      <c r="L5" s="159"/>
      <c r="M5" s="160"/>
      <c r="N5" s="159"/>
      <c r="O5" s="160"/>
      <c r="P5" s="159"/>
      <c r="Q5" s="160"/>
    </row>
    <row r="6" spans="1:17" s="104" customFormat="1" ht="13.5" thickBot="1">
      <c r="A6" s="156"/>
      <c r="B6" s="156"/>
      <c r="C6" s="156"/>
      <c r="D6" s="111" t="s">
        <v>0</v>
      </c>
      <c r="E6" s="100" t="s">
        <v>1</v>
      </c>
      <c r="F6" s="111" t="s">
        <v>0</v>
      </c>
      <c r="G6" s="100" t="s">
        <v>1</v>
      </c>
      <c r="H6" s="111" t="s">
        <v>0</v>
      </c>
      <c r="I6" s="111" t="s">
        <v>1</v>
      </c>
      <c r="J6" s="111" t="s">
        <v>0</v>
      </c>
      <c r="K6" s="100" t="s">
        <v>1</v>
      </c>
      <c r="L6" s="111" t="s">
        <v>0</v>
      </c>
      <c r="M6" s="100" t="s">
        <v>1</v>
      </c>
      <c r="N6" s="111" t="s">
        <v>0</v>
      </c>
      <c r="O6" s="100" t="s">
        <v>1</v>
      </c>
      <c r="P6" s="111" t="s">
        <v>0</v>
      </c>
      <c r="Q6" s="100" t="s">
        <v>1</v>
      </c>
    </row>
    <row r="7" spans="1:17" ht="12.75">
      <c r="A7" s="25"/>
      <c r="B7" s="49"/>
      <c r="C7" s="27"/>
      <c r="D7" s="50"/>
      <c r="E7" s="27"/>
      <c r="F7" s="50"/>
      <c r="G7" s="27"/>
      <c r="H7" s="51"/>
      <c r="I7" s="31"/>
      <c r="J7" s="51"/>
      <c r="K7" s="31"/>
      <c r="L7" s="51"/>
      <c r="M7" s="31"/>
      <c r="N7" s="51"/>
      <c r="O7" s="31"/>
      <c r="P7" s="52"/>
      <c r="Q7" s="33"/>
    </row>
    <row r="8" spans="1:17" s="77" customFormat="1" ht="12.75">
      <c r="A8" s="67" t="s">
        <v>51</v>
      </c>
      <c r="B8" s="73">
        <v>77510</v>
      </c>
      <c r="C8" s="76">
        <v>3.2500886845254517</v>
      </c>
      <c r="D8" s="73">
        <v>2010188</v>
      </c>
      <c r="E8" s="74">
        <v>84.28963066144819</v>
      </c>
      <c r="F8" s="73">
        <v>146308</v>
      </c>
      <c r="G8" s="74">
        <v>6.134872600381239</v>
      </c>
      <c r="H8" s="73">
        <v>31314</v>
      </c>
      <c r="I8" s="74">
        <v>20.758094025932703</v>
      </c>
      <c r="J8" s="73">
        <v>106457</v>
      </c>
      <c r="K8" s="74">
        <v>70.57049293347121</v>
      </c>
      <c r="L8" s="73">
        <v>13081</v>
      </c>
      <c r="M8" s="74">
        <v>8.67141304059608</v>
      </c>
      <c r="N8" s="73">
        <v>150852</v>
      </c>
      <c r="O8" s="74">
        <v>6.3254080536451225</v>
      </c>
      <c r="P8" s="75">
        <v>2384858</v>
      </c>
      <c r="Q8" s="76">
        <v>100</v>
      </c>
    </row>
    <row r="9" spans="1:17" ht="12.75">
      <c r="A9" s="34" t="s">
        <v>19</v>
      </c>
      <c r="B9" s="35">
        <v>2319</v>
      </c>
      <c r="C9" s="38">
        <v>8.10272536687631</v>
      </c>
      <c r="D9" s="35">
        <v>21678</v>
      </c>
      <c r="E9" s="36">
        <v>75.74423480083857</v>
      </c>
      <c r="F9" s="35">
        <v>3395</v>
      </c>
      <c r="G9" s="36">
        <v>11.862334032145352</v>
      </c>
      <c r="H9" s="35">
        <v>78</v>
      </c>
      <c r="I9" s="36">
        <v>6.351791530944626</v>
      </c>
      <c r="J9" s="35">
        <v>1126</v>
      </c>
      <c r="K9" s="36">
        <v>91.69381107491856</v>
      </c>
      <c r="L9" s="35">
        <v>24</v>
      </c>
      <c r="M9" s="36">
        <v>1.9543973941368076</v>
      </c>
      <c r="N9" s="35">
        <v>1228</v>
      </c>
      <c r="O9" s="36">
        <v>4.290705800139762</v>
      </c>
      <c r="P9" s="37">
        <v>28620</v>
      </c>
      <c r="Q9" s="38">
        <v>1.2000714507949741</v>
      </c>
    </row>
    <row r="10" spans="1:17" ht="12.75">
      <c r="A10" s="34" t="s">
        <v>20</v>
      </c>
      <c r="B10" s="35">
        <v>875</v>
      </c>
      <c r="C10" s="38">
        <v>1.4603534889931071</v>
      </c>
      <c r="D10" s="35">
        <v>51211</v>
      </c>
      <c r="E10" s="36">
        <v>85.46990002837258</v>
      </c>
      <c r="F10" s="35">
        <v>3845</v>
      </c>
      <c r="G10" s="36">
        <v>6.417210474489711</v>
      </c>
      <c r="H10" s="35">
        <v>412</v>
      </c>
      <c r="I10" s="36">
        <v>10.336176618163574</v>
      </c>
      <c r="J10" s="35">
        <v>2927</v>
      </c>
      <c r="K10" s="36">
        <v>73.43201204214752</v>
      </c>
      <c r="L10" s="35">
        <v>647</v>
      </c>
      <c r="M10" s="36">
        <v>16.23181133968891</v>
      </c>
      <c r="N10" s="35">
        <v>3986</v>
      </c>
      <c r="O10" s="36">
        <v>6.652536008144599</v>
      </c>
      <c r="P10" s="37">
        <v>59917</v>
      </c>
      <c r="Q10" s="38">
        <v>2.512392771393517</v>
      </c>
    </row>
    <row r="11" spans="1:17" ht="12.75">
      <c r="A11" s="34" t="s">
        <v>21</v>
      </c>
      <c r="B11" s="35">
        <v>0</v>
      </c>
      <c r="C11" s="38">
        <v>0</v>
      </c>
      <c r="D11" s="35">
        <v>12180</v>
      </c>
      <c r="E11" s="36">
        <v>84.11602209944752</v>
      </c>
      <c r="F11" s="35">
        <v>1153</v>
      </c>
      <c r="G11" s="36">
        <v>7.962707182320441</v>
      </c>
      <c r="H11" s="35">
        <v>8</v>
      </c>
      <c r="I11" s="36">
        <v>0.6974716652136007</v>
      </c>
      <c r="J11" s="35">
        <v>980</v>
      </c>
      <c r="K11" s="36">
        <v>85.44027898866608</v>
      </c>
      <c r="L11" s="35">
        <v>159</v>
      </c>
      <c r="M11" s="36">
        <v>13.862249346120315</v>
      </c>
      <c r="N11" s="35">
        <v>1147</v>
      </c>
      <c r="O11" s="36">
        <v>7.921270718232044</v>
      </c>
      <c r="P11" s="37">
        <v>14480</v>
      </c>
      <c r="Q11" s="38">
        <v>0.6071640324077995</v>
      </c>
    </row>
    <row r="12" spans="1:17" ht="12.75">
      <c r="A12" s="34" t="s">
        <v>22</v>
      </c>
      <c r="B12" s="35">
        <v>836</v>
      </c>
      <c r="C12" s="38">
        <v>4.4864226682408495</v>
      </c>
      <c r="D12" s="35">
        <v>14309</v>
      </c>
      <c r="E12" s="36">
        <v>76.78973918643341</v>
      </c>
      <c r="F12" s="35">
        <v>2683</v>
      </c>
      <c r="G12" s="36">
        <v>14.398411505849523</v>
      </c>
      <c r="H12" s="35">
        <v>228</v>
      </c>
      <c r="I12" s="36">
        <v>28.287841191067</v>
      </c>
      <c r="J12" s="35">
        <v>563</v>
      </c>
      <c r="K12" s="36">
        <v>69.85111662531017</v>
      </c>
      <c r="L12" s="35">
        <v>15</v>
      </c>
      <c r="M12" s="36">
        <v>1.8610421836228286</v>
      </c>
      <c r="N12" s="35">
        <v>806</v>
      </c>
      <c r="O12" s="36">
        <v>4.325426639476227</v>
      </c>
      <c r="P12" s="37">
        <v>18634</v>
      </c>
      <c r="Q12" s="38">
        <v>0.7813463107656724</v>
      </c>
    </row>
    <row r="13" spans="1:17" ht="12.75">
      <c r="A13" s="34" t="s">
        <v>23</v>
      </c>
      <c r="B13" s="35">
        <v>5321</v>
      </c>
      <c r="C13" s="38">
        <v>7.953899967114114</v>
      </c>
      <c r="D13" s="35">
        <v>53745</v>
      </c>
      <c r="E13" s="36">
        <v>80.33872462554935</v>
      </c>
      <c r="F13" s="35">
        <v>4607</v>
      </c>
      <c r="G13" s="36">
        <v>6.886603485903914</v>
      </c>
      <c r="H13" s="35">
        <v>490</v>
      </c>
      <c r="I13" s="36">
        <v>15.193798449612403</v>
      </c>
      <c r="J13" s="35">
        <v>2524</v>
      </c>
      <c r="K13" s="36">
        <v>78.26356589147287</v>
      </c>
      <c r="L13" s="35">
        <v>211</v>
      </c>
      <c r="M13" s="36">
        <v>6.542635658914729</v>
      </c>
      <c r="N13" s="35">
        <v>3225</v>
      </c>
      <c r="O13" s="36">
        <v>4.820771921432629</v>
      </c>
      <c r="P13" s="37">
        <v>66898</v>
      </c>
      <c r="Q13" s="38">
        <v>2.805114602211117</v>
      </c>
    </row>
    <row r="14" spans="1:17" ht="12.75">
      <c r="A14" s="34" t="s">
        <v>24</v>
      </c>
      <c r="B14" s="35">
        <v>1105</v>
      </c>
      <c r="C14" s="38">
        <v>7.917741473201491</v>
      </c>
      <c r="D14" s="35">
        <v>11774</v>
      </c>
      <c r="E14" s="36">
        <v>84.36514760676411</v>
      </c>
      <c r="F14" s="35">
        <v>498</v>
      </c>
      <c r="G14" s="36">
        <v>3.568357695614789</v>
      </c>
      <c r="H14" s="35">
        <v>106</v>
      </c>
      <c r="I14" s="36">
        <v>18.307426597582037</v>
      </c>
      <c r="J14" s="35">
        <v>390</v>
      </c>
      <c r="K14" s="36">
        <v>67.35751295336787</v>
      </c>
      <c r="L14" s="35">
        <v>83</v>
      </c>
      <c r="M14" s="36">
        <v>14.335060449050086</v>
      </c>
      <c r="N14" s="35">
        <v>579</v>
      </c>
      <c r="O14" s="36">
        <v>4.148753224419605</v>
      </c>
      <c r="P14" s="37">
        <v>13956</v>
      </c>
      <c r="Q14" s="38">
        <v>0.5851920743289538</v>
      </c>
    </row>
    <row r="15" spans="1:17" ht="12.75">
      <c r="A15" s="34" t="s">
        <v>25</v>
      </c>
      <c r="B15" s="35">
        <v>1464</v>
      </c>
      <c r="C15" s="38">
        <v>2.567970531485704</v>
      </c>
      <c r="D15" s="35">
        <v>48451</v>
      </c>
      <c r="E15" s="36">
        <v>84.98684441326083</v>
      </c>
      <c r="F15" s="35">
        <v>4203</v>
      </c>
      <c r="G15" s="36">
        <v>7.372390808630065</v>
      </c>
      <c r="H15" s="35">
        <v>489</v>
      </c>
      <c r="I15" s="36">
        <v>16.90871369294606</v>
      </c>
      <c r="J15" s="35">
        <v>2370</v>
      </c>
      <c r="K15" s="36">
        <v>81.95020746887967</v>
      </c>
      <c r="L15" s="35">
        <v>33</v>
      </c>
      <c r="M15" s="36">
        <v>1.1410788381742738</v>
      </c>
      <c r="N15" s="35">
        <v>2892</v>
      </c>
      <c r="O15" s="36">
        <v>5.072794246623399</v>
      </c>
      <c r="P15" s="37">
        <v>57010</v>
      </c>
      <c r="Q15" s="38">
        <v>2.390498721517172</v>
      </c>
    </row>
    <row r="16" spans="1:17" ht="12.75">
      <c r="A16" s="34" t="s">
        <v>26</v>
      </c>
      <c r="B16" s="35">
        <v>2139</v>
      </c>
      <c r="C16" s="38">
        <v>2.913970437981064</v>
      </c>
      <c r="D16" s="35">
        <v>63512</v>
      </c>
      <c r="E16" s="36">
        <v>86.52271643621006</v>
      </c>
      <c r="F16" s="35">
        <v>3751</v>
      </c>
      <c r="G16" s="36">
        <v>5.11000613037259</v>
      </c>
      <c r="H16" s="35">
        <v>252</v>
      </c>
      <c r="I16" s="36">
        <v>6.295278541094179</v>
      </c>
      <c r="J16" s="35">
        <v>3607</v>
      </c>
      <c r="K16" s="36">
        <v>90.10741943542342</v>
      </c>
      <c r="L16" s="35">
        <v>144</v>
      </c>
      <c r="M16" s="36">
        <v>3.5973020234823885</v>
      </c>
      <c r="N16" s="35">
        <v>4003</v>
      </c>
      <c r="O16" s="36">
        <v>5.453306995436278</v>
      </c>
      <c r="P16" s="37">
        <v>73405</v>
      </c>
      <c r="Q16" s="38">
        <v>3.077961035835257</v>
      </c>
    </row>
    <row r="17" spans="1:17" ht="12.75">
      <c r="A17" s="34" t="s">
        <v>27</v>
      </c>
      <c r="B17" s="35">
        <v>1403</v>
      </c>
      <c r="C17" s="38">
        <v>0.3550730139447777</v>
      </c>
      <c r="D17" s="35">
        <v>340795</v>
      </c>
      <c r="E17" s="36">
        <v>86.24882949915218</v>
      </c>
      <c r="F17" s="35">
        <v>8735</v>
      </c>
      <c r="G17" s="36">
        <v>2.2106648444815633</v>
      </c>
      <c r="H17" s="35">
        <v>16065</v>
      </c>
      <c r="I17" s="36">
        <v>36.34862094712311</v>
      </c>
      <c r="J17" s="35">
        <v>21798</v>
      </c>
      <c r="K17" s="36">
        <v>49.32008959884155</v>
      </c>
      <c r="L17" s="35">
        <v>6334</v>
      </c>
      <c r="M17" s="36">
        <v>14.331289454035343</v>
      </c>
      <c r="N17" s="35">
        <v>44197</v>
      </c>
      <c r="O17" s="36">
        <v>11.185432642421482</v>
      </c>
      <c r="P17" s="37">
        <v>395130</v>
      </c>
      <c r="Q17" s="38">
        <v>16.568282052851785</v>
      </c>
    </row>
    <row r="18" spans="1:17" ht="12.75">
      <c r="A18" s="83" t="s">
        <v>28</v>
      </c>
      <c r="B18" s="40">
        <v>0</v>
      </c>
      <c r="C18" s="36">
        <v>0</v>
      </c>
      <c r="D18" s="35">
        <v>23000</v>
      </c>
      <c r="E18" s="36">
        <v>79.74205179766322</v>
      </c>
      <c r="F18" s="35">
        <v>4431</v>
      </c>
      <c r="G18" s="36">
        <v>15.362479631106336</v>
      </c>
      <c r="H18" s="35">
        <v>228</v>
      </c>
      <c r="I18" s="36">
        <v>16.147308781869686</v>
      </c>
      <c r="J18" s="35">
        <v>1110</v>
      </c>
      <c r="K18" s="36">
        <v>78.61189801699717</v>
      </c>
      <c r="L18" s="35">
        <v>74</v>
      </c>
      <c r="M18" s="36">
        <v>5.240793201133145</v>
      </c>
      <c r="N18" s="35">
        <v>1412</v>
      </c>
      <c r="O18" s="36">
        <v>4.895468571230454</v>
      </c>
      <c r="P18" s="37">
        <v>28843</v>
      </c>
      <c r="Q18" s="38">
        <v>1.2094221123437956</v>
      </c>
    </row>
    <row r="19" spans="1:17" ht="12.75">
      <c r="A19" s="34" t="s">
        <v>29</v>
      </c>
      <c r="B19" s="35">
        <v>4142</v>
      </c>
      <c r="C19" s="38">
        <v>5.084516897241693</v>
      </c>
      <c r="D19" s="35">
        <v>60487</v>
      </c>
      <c r="E19" s="36">
        <v>74.2508869057118</v>
      </c>
      <c r="F19" s="35">
        <v>9491</v>
      </c>
      <c r="G19" s="36">
        <v>11.650688042424168</v>
      </c>
      <c r="H19" s="35">
        <v>879</v>
      </c>
      <c r="I19" s="36">
        <v>11.970584229878796</v>
      </c>
      <c r="J19" s="35">
        <v>6029</v>
      </c>
      <c r="K19" s="36">
        <v>82.10540650960098</v>
      </c>
      <c r="L19" s="35">
        <v>435</v>
      </c>
      <c r="M19" s="36">
        <v>5.924009260520224</v>
      </c>
      <c r="N19" s="35">
        <v>7343</v>
      </c>
      <c r="O19" s="36">
        <v>9.013908154622344</v>
      </c>
      <c r="P19" s="37">
        <v>81463</v>
      </c>
      <c r="Q19" s="38">
        <v>3.415842788124073</v>
      </c>
    </row>
    <row r="20" spans="1:17" ht="12.75">
      <c r="A20" s="34" t="s">
        <v>30</v>
      </c>
      <c r="B20" s="35">
        <v>1832</v>
      </c>
      <c r="C20" s="38">
        <v>3.457060366463495</v>
      </c>
      <c r="D20" s="35">
        <v>37868</v>
      </c>
      <c r="E20" s="36">
        <v>71.45849451814391</v>
      </c>
      <c r="F20" s="35">
        <v>11696</v>
      </c>
      <c r="G20" s="36">
        <v>22.070839544845548</v>
      </c>
      <c r="H20" s="35">
        <v>8</v>
      </c>
      <c r="I20" s="36">
        <v>0.5009392611145899</v>
      </c>
      <c r="J20" s="35">
        <v>1549</v>
      </c>
      <c r="K20" s="36">
        <v>96.99436443331247</v>
      </c>
      <c r="L20" s="35">
        <v>40</v>
      </c>
      <c r="M20" s="36">
        <v>2.504696305572949</v>
      </c>
      <c r="N20" s="35">
        <v>1597</v>
      </c>
      <c r="O20" s="36">
        <v>3.0136055705470532</v>
      </c>
      <c r="P20" s="37">
        <v>52993</v>
      </c>
      <c r="Q20" s="38">
        <v>2.222061019985257</v>
      </c>
    </row>
    <row r="21" spans="1:17" ht="12.75">
      <c r="A21" s="34" t="s">
        <v>31</v>
      </c>
      <c r="B21" s="35">
        <v>4576</v>
      </c>
      <c r="C21" s="38">
        <v>9.010889470885926</v>
      </c>
      <c r="D21" s="35">
        <v>39864</v>
      </c>
      <c r="E21" s="36">
        <v>78.4987101982947</v>
      </c>
      <c r="F21" s="35">
        <v>4563</v>
      </c>
      <c r="G21" s="36">
        <v>8.98529035307091</v>
      </c>
      <c r="H21" s="35">
        <v>898</v>
      </c>
      <c r="I21" s="36">
        <v>50.44943820224719</v>
      </c>
      <c r="J21" s="35">
        <v>804</v>
      </c>
      <c r="K21" s="36">
        <v>45.1685393258427</v>
      </c>
      <c r="L21" s="35">
        <v>78</v>
      </c>
      <c r="M21" s="36">
        <v>4.382022471910112</v>
      </c>
      <c r="N21" s="35">
        <v>1780</v>
      </c>
      <c r="O21" s="36">
        <v>3.505109977748459</v>
      </c>
      <c r="P21" s="37">
        <v>50783</v>
      </c>
      <c r="Q21" s="38">
        <v>2.1293930288511937</v>
      </c>
    </row>
    <row r="22" spans="1:17" ht="12.75">
      <c r="A22" s="34" t="s">
        <v>32</v>
      </c>
      <c r="B22" s="35">
        <v>5358</v>
      </c>
      <c r="C22" s="38">
        <v>3.53290254516682</v>
      </c>
      <c r="D22" s="35">
        <v>128502</v>
      </c>
      <c r="E22" s="36">
        <v>84.73031781616774</v>
      </c>
      <c r="F22" s="35">
        <v>8214</v>
      </c>
      <c r="G22" s="36">
        <v>5.416062244494264</v>
      </c>
      <c r="H22" s="35">
        <v>2021</v>
      </c>
      <c r="I22" s="36">
        <v>21.08282912580847</v>
      </c>
      <c r="J22" s="35">
        <v>7100</v>
      </c>
      <c r="K22" s="36">
        <v>74.06634675568537</v>
      </c>
      <c r="L22" s="35">
        <v>465</v>
      </c>
      <c r="M22" s="36">
        <v>4.850824118506155</v>
      </c>
      <c r="N22" s="35">
        <v>9586</v>
      </c>
      <c r="O22" s="36">
        <v>6.320717394171173</v>
      </c>
      <c r="P22" s="37">
        <v>151660</v>
      </c>
      <c r="Q22" s="38">
        <v>6.359288477552962</v>
      </c>
    </row>
    <row r="23" spans="1:17" ht="12.75">
      <c r="A23" s="34" t="s">
        <v>33</v>
      </c>
      <c r="B23" s="35">
        <v>8808</v>
      </c>
      <c r="C23" s="38">
        <v>3.7320610654678426</v>
      </c>
      <c r="D23" s="35">
        <v>206012</v>
      </c>
      <c r="E23" s="36">
        <v>87.28989148718905</v>
      </c>
      <c r="F23" s="35">
        <v>7343</v>
      </c>
      <c r="G23" s="36">
        <v>3.1113220258549465</v>
      </c>
      <c r="H23" s="35">
        <v>3048</v>
      </c>
      <c r="I23" s="36">
        <v>22.013577928643652</v>
      </c>
      <c r="J23" s="35">
        <v>9799</v>
      </c>
      <c r="K23" s="36">
        <v>70.77134190379894</v>
      </c>
      <c r="L23" s="35">
        <v>999</v>
      </c>
      <c r="M23" s="36">
        <v>7.215080167557416</v>
      </c>
      <c r="N23" s="35">
        <v>13846</v>
      </c>
      <c r="O23" s="36">
        <v>5.866725421488163</v>
      </c>
      <c r="P23" s="37">
        <v>236009</v>
      </c>
      <c r="Q23" s="38">
        <v>9.896144759981516</v>
      </c>
    </row>
    <row r="24" spans="1:17" ht="12.75">
      <c r="A24" s="34" t="s">
        <v>34</v>
      </c>
      <c r="B24" s="35">
        <v>631</v>
      </c>
      <c r="C24" s="38">
        <v>0.8469230253003155</v>
      </c>
      <c r="D24" s="35">
        <v>66153</v>
      </c>
      <c r="E24" s="36">
        <v>88.7900140930139</v>
      </c>
      <c r="F24" s="35">
        <v>4981</v>
      </c>
      <c r="G24" s="36">
        <v>6.68545735185558</v>
      </c>
      <c r="H24" s="35">
        <v>183</v>
      </c>
      <c r="I24" s="36">
        <v>6.67883211678832</v>
      </c>
      <c r="J24" s="35">
        <v>2347</v>
      </c>
      <c r="K24" s="36">
        <v>85.65693430656934</v>
      </c>
      <c r="L24" s="35">
        <v>210</v>
      </c>
      <c r="M24" s="36">
        <v>7.664233576642336</v>
      </c>
      <c r="N24" s="35">
        <v>2740</v>
      </c>
      <c r="O24" s="36">
        <v>3.677605529830213</v>
      </c>
      <c r="P24" s="37">
        <v>74505</v>
      </c>
      <c r="Q24" s="38">
        <v>3.1240853753137503</v>
      </c>
    </row>
    <row r="25" spans="1:17" ht="12.75">
      <c r="A25" s="34" t="s">
        <v>35</v>
      </c>
      <c r="B25" s="35">
        <v>1531</v>
      </c>
      <c r="C25" s="38">
        <v>4.449934602528702</v>
      </c>
      <c r="D25" s="35">
        <v>26565</v>
      </c>
      <c r="E25" s="36">
        <v>77.21261444557477</v>
      </c>
      <c r="F25" s="35">
        <v>3742</v>
      </c>
      <c r="G25" s="36">
        <v>10.876326115390205</v>
      </c>
      <c r="H25" s="35">
        <v>204</v>
      </c>
      <c r="I25" s="36">
        <v>7.9470198675496695</v>
      </c>
      <c r="J25" s="35">
        <v>1731</v>
      </c>
      <c r="K25" s="36">
        <v>67.43280093494351</v>
      </c>
      <c r="L25" s="35">
        <v>632</v>
      </c>
      <c r="M25" s="36">
        <v>24.62017919750682</v>
      </c>
      <c r="N25" s="35">
        <v>2567</v>
      </c>
      <c r="O25" s="36">
        <v>7.461124836506322</v>
      </c>
      <c r="P25" s="37">
        <v>34405</v>
      </c>
      <c r="Q25" s="38">
        <v>1.4426435452341397</v>
      </c>
    </row>
    <row r="26" spans="1:17" ht="12.75">
      <c r="A26" s="34" t="s">
        <v>36</v>
      </c>
      <c r="B26" s="35">
        <v>1644</v>
      </c>
      <c r="C26" s="38">
        <v>7.805897155880539</v>
      </c>
      <c r="D26" s="35">
        <v>16214</v>
      </c>
      <c r="E26" s="36">
        <v>76.98589810550305</v>
      </c>
      <c r="F26" s="35">
        <v>2782</v>
      </c>
      <c r="G26" s="36">
        <v>13.209249323393951</v>
      </c>
      <c r="H26" s="35">
        <v>123</v>
      </c>
      <c r="I26" s="36">
        <v>29.216152019002372</v>
      </c>
      <c r="J26" s="35">
        <v>280</v>
      </c>
      <c r="K26" s="36">
        <v>66.5083135391924</v>
      </c>
      <c r="L26" s="35">
        <v>18</v>
      </c>
      <c r="M26" s="36">
        <v>4.275534441805226</v>
      </c>
      <c r="N26" s="35">
        <v>421</v>
      </c>
      <c r="O26" s="36">
        <v>1.998955415222449</v>
      </c>
      <c r="P26" s="37">
        <v>21061</v>
      </c>
      <c r="Q26" s="38">
        <v>0.8831133761423112</v>
      </c>
    </row>
    <row r="27" spans="1:17" ht="12.75">
      <c r="A27" s="34" t="s">
        <v>37</v>
      </c>
      <c r="B27" s="35">
        <v>1800</v>
      </c>
      <c r="C27" s="38">
        <v>1.384668641101581</v>
      </c>
      <c r="D27" s="35">
        <v>111087</v>
      </c>
      <c r="E27" s="36">
        <v>85.45482518558406</v>
      </c>
      <c r="F27" s="35">
        <v>6481</v>
      </c>
      <c r="G27" s="36">
        <v>4.985576368321858</v>
      </c>
      <c r="H27" s="35">
        <v>816</v>
      </c>
      <c r="I27" s="36">
        <v>7.678554625011763</v>
      </c>
      <c r="J27" s="35">
        <v>9288</v>
      </c>
      <c r="K27" s="36">
        <v>87.40001881998683</v>
      </c>
      <c r="L27" s="35">
        <v>523</v>
      </c>
      <c r="M27" s="36">
        <v>4.921426555001411</v>
      </c>
      <c r="N27" s="35">
        <v>10627</v>
      </c>
      <c r="O27" s="36">
        <v>8.1749298049925</v>
      </c>
      <c r="P27" s="37">
        <v>129995</v>
      </c>
      <c r="Q27" s="38">
        <v>5.450848645915187</v>
      </c>
    </row>
    <row r="28" spans="1:17" ht="12.75">
      <c r="A28" s="34" t="s">
        <v>38</v>
      </c>
      <c r="B28" s="35">
        <v>0</v>
      </c>
      <c r="C28" s="38">
        <v>0</v>
      </c>
      <c r="D28" s="35">
        <v>48920</v>
      </c>
      <c r="E28" s="36">
        <v>86.61473087818698</v>
      </c>
      <c r="F28" s="35">
        <v>6562</v>
      </c>
      <c r="G28" s="36">
        <v>11.61827195467422</v>
      </c>
      <c r="H28" s="35">
        <v>111</v>
      </c>
      <c r="I28" s="36">
        <v>11.122244488977955</v>
      </c>
      <c r="J28" s="35">
        <v>850</v>
      </c>
      <c r="K28" s="36">
        <v>85.17034068136272</v>
      </c>
      <c r="L28" s="35">
        <v>37</v>
      </c>
      <c r="M28" s="36">
        <v>3.707414829659319</v>
      </c>
      <c r="N28" s="35">
        <v>998</v>
      </c>
      <c r="O28" s="36">
        <v>1.76699716713881</v>
      </c>
      <c r="P28" s="37">
        <v>56480</v>
      </c>
      <c r="Q28" s="38">
        <v>2.36827517613208</v>
      </c>
    </row>
    <row r="29" spans="1:17" ht="12.75">
      <c r="A29" s="34" t="s">
        <v>39</v>
      </c>
      <c r="B29" s="35">
        <v>8392</v>
      </c>
      <c r="C29" s="38">
        <v>6.0772400408432246</v>
      </c>
      <c r="D29" s="35">
        <v>109276</v>
      </c>
      <c r="E29" s="36">
        <v>79.1344712468046</v>
      </c>
      <c r="F29" s="35">
        <v>11352</v>
      </c>
      <c r="G29" s="36">
        <v>8.220785145811758</v>
      </c>
      <c r="H29" s="35">
        <v>794</v>
      </c>
      <c r="I29" s="36">
        <v>8.755099790495093</v>
      </c>
      <c r="J29" s="35">
        <v>7729</v>
      </c>
      <c r="K29" s="36">
        <v>85.2243907817841</v>
      </c>
      <c r="L29" s="35">
        <v>546</v>
      </c>
      <c r="M29" s="36">
        <v>6.020509427720807</v>
      </c>
      <c r="N29" s="35">
        <v>9069</v>
      </c>
      <c r="O29" s="36">
        <v>6.567503566540419</v>
      </c>
      <c r="P29" s="37">
        <v>138089</v>
      </c>
      <c r="Q29" s="38">
        <v>5.79023992204148</v>
      </c>
    </row>
    <row r="30" spans="1:17" ht="12.75">
      <c r="A30" s="34" t="s">
        <v>40</v>
      </c>
      <c r="B30" s="35">
        <v>4561</v>
      </c>
      <c r="C30" s="38">
        <v>12.6151293043839</v>
      </c>
      <c r="D30" s="35">
        <v>26374</v>
      </c>
      <c r="E30" s="36">
        <v>72.94703360531048</v>
      </c>
      <c r="F30" s="35">
        <v>1673</v>
      </c>
      <c r="G30" s="36">
        <v>4.62729912875121</v>
      </c>
      <c r="H30" s="35">
        <v>789</v>
      </c>
      <c r="I30" s="36">
        <v>22.24414998590358</v>
      </c>
      <c r="J30" s="35">
        <v>2547</v>
      </c>
      <c r="K30" s="36">
        <v>71.8071609811108</v>
      </c>
      <c r="L30" s="35">
        <v>211</v>
      </c>
      <c r="M30" s="36">
        <v>5.948689032985622</v>
      </c>
      <c r="N30" s="35">
        <v>3547</v>
      </c>
      <c r="O30" s="36">
        <v>9.810537961554418</v>
      </c>
      <c r="P30" s="37">
        <v>36155</v>
      </c>
      <c r="Q30" s="38">
        <v>1.5160231762226515</v>
      </c>
    </row>
    <row r="31" spans="1:17" ht="12.75">
      <c r="A31" s="34" t="s">
        <v>41</v>
      </c>
      <c r="B31" s="35">
        <v>2051</v>
      </c>
      <c r="C31" s="38">
        <v>13.979007633587786</v>
      </c>
      <c r="D31" s="35">
        <v>11734</v>
      </c>
      <c r="E31" s="36">
        <v>79.97546346782988</v>
      </c>
      <c r="F31" s="35">
        <v>538</v>
      </c>
      <c r="G31" s="36">
        <v>3.6668484187568158</v>
      </c>
      <c r="H31" s="35">
        <v>15</v>
      </c>
      <c r="I31" s="36">
        <v>4.297994269340974</v>
      </c>
      <c r="J31" s="35">
        <v>321</v>
      </c>
      <c r="K31" s="36">
        <v>91.97707736389685</v>
      </c>
      <c r="L31" s="35">
        <v>13</v>
      </c>
      <c r="M31" s="36">
        <v>3.7249283667621778</v>
      </c>
      <c r="N31" s="35">
        <v>349</v>
      </c>
      <c r="O31" s="36">
        <v>2.378680479825518</v>
      </c>
      <c r="P31" s="37">
        <v>14672</v>
      </c>
      <c r="Q31" s="38">
        <v>0.615214826207682</v>
      </c>
    </row>
    <row r="32" spans="1:17" ht="12.75">
      <c r="A32" s="34" t="s">
        <v>42</v>
      </c>
      <c r="B32" s="35">
        <v>1087</v>
      </c>
      <c r="C32" s="38">
        <v>2.2877467693732374</v>
      </c>
      <c r="D32" s="35">
        <v>41618</v>
      </c>
      <c r="E32" s="36">
        <v>87.59102580292124</v>
      </c>
      <c r="F32" s="35">
        <v>3041</v>
      </c>
      <c r="G32" s="36">
        <v>6.4002188828555795</v>
      </c>
      <c r="H32" s="35">
        <v>245</v>
      </c>
      <c r="I32" s="36">
        <v>13.857466063348417</v>
      </c>
      <c r="J32" s="35">
        <v>1369</v>
      </c>
      <c r="K32" s="36">
        <v>77.43212669683258</v>
      </c>
      <c r="L32" s="35">
        <v>154</v>
      </c>
      <c r="M32" s="36">
        <v>8.710407239819004</v>
      </c>
      <c r="N32" s="35">
        <v>1768</v>
      </c>
      <c r="O32" s="36">
        <v>3.721008544849939</v>
      </c>
      <c r="P32" s="37">
        <v>47514</v>
      </c>
      <c r="Q32" s="38">
        <v>1.9923198781646538</v>
      </c>
    </row>
    <row r="33" spans="1:17" ht="12.75">
      <c r="A33" s="34" t="s">
        <v>43</v>
      </c>
      <c r="B33" s="35">
        <v>325</v>
      </c>
      <c r="C33" s="38">
        <v>0.44645310181878123</v>
      </c>
      <c r="D33" s="35">
        <v>69171</v>
      </c>
      <c r="E33" s="36">
        <v>95.02033078740591</v>
      </c>
      <c r="F33" s="35">
        <v>1619</v>
      </c>
      <c r="G33" s="36">
        <v>2.224023297983406</v>
      </c>
      <c r="H33" s="35">
        <v>598</v>
      </c>
      <c r="I33" s="36">
        <v>35.574063057703746</v>
      </c>
      <c r="J33" s="35">
        <v>1005</v>
      </c>
      <c r="K33" s="36">
        <v>59.78584176085663</v>
      </c>
      <c r="L33" s="35">
        <v>78</v>
      </c>
      <c r="M33" s="36">
        <v>4.640095181439619</v>
      </c>
      <c r="N33" s="35">
        <v>1681</v>
      </c>
      <c r="O33" s="36">
        <v>2.309192812791912</v>
      </c>
      <c r="P33" s="37">
        <v>72796</v>
      </c>
      <c r="Q33" s="38">
        <v>3.0524249242512553</v>
      </c>
    </row>
    <row r="34" spans="1:17" ht="12.75">
      <c r="A34" s="34" t="s">
        <v>44</v>
      </c>
      <c r="B34" s="35">
        <v>4362</v>
      </c>
      <c r="C34" s="38">
        <v>6.17243770252869</v>
      </c>
      <c r="D34" s="35">
        <v>60510</v>
      </c>
      <c r="E34" s="36">
        <v>85.62453126547709</v>
      </c>
      <c r="F34" s="35">
        <v>2363</v>
      </c>
      <c r="G34" s="36">
        <v>3.343757517440462</v>
      </c>
      <c r="H34" s="35">
        <v>133</v>
      </c>
      <c r="I34" s="36">
        <v>3.8730343622597556</v>
      </c>
      <c r="J34" s="35">
        <v>3207</v>
      </c>
      <c r="K34" s="36">
        <v>93.38963308095516</v>
      </c>
      <c r="L34" s="35">
        <v>94</v>
      </c>
      <c r="M34" s="36">
        <v>2.7373325567850904</v>
      </c>
      <c r="N34" s="35">
        <v>3434</v>
      </c>
      <c r="O34" s="36">
        <v>4.859273514553765</v>
      </c>
      <c r="P34" s="37">
        <v>70669</v>
      </c>
      <c r="Q34" s="38">
        <v>2.963237224186933</v>
      </c>
    </row>
    <row r="35" spans="1:17" ht="12.75">
      <c r="A35" s="34" t="s">
        <v>45</v>
      </c>
      <c r="B35" s="35">
        <v>2900</v>
      </c>
      <c r="C35" s="38">
        <v>5.291970802919708</v>
      </c>
      <c r="D35" s="35">
        <v>48444</v>
      </c>
      <c r="E35" s="36">
        <v>88.4014598540146</v>
      </c>
      <c r="F35" s="35">
        <v>1368</v>
      </c>
      <c r="G35" s="36">
        <v>2.496350364963504</v>
      </c>
      <c r="H35" s="35">
        <v>106</v>
      </c>
      <c r="I35" s="36">
        <v>5.076628352490421</v>
      </c>
      <c r="J35" s="35">
        <v>1956</v>
      </c>
      <c r="K35" s="36">
        <v>93.67816091954023</v>
      </c>
      <c r="L35" s="35">
        <v>26</v>
      </c>
      <c r="M35" s="36">
        <v>1.2452107279693485</v>
      </c>
      <c r="N35" s="35">
        <v>2088</v>
      </c>
      <c r="O35" s="36">
        <v>3.8102189781021893</v>
      </c>
      <c r="P35" s="37">
        <v>54800</v>
      </c>
      <c r="Q35" s="38">
        <v>2.297830730383109</v>
      </c>
    </row>
    <row r="36" spans="1:17" ht="12.75">
      <c r="A36" s="34" t="s">
        <v>46</v>
      </c>
      <c r="B36" s="35">
        <v>3725</v>
      </c>
      <c r="C36" s="38">
        <v>4.082907687923362</v>
      </c>
      <c r="D36" s="35">
        <v>73451</v>
      </c>
      <c r="E36" s="36">
        <v>80.50836311024399</v>
      </c>
      <c r="F36" s="35">
        <v>9910</v>
      </c>
      <c r="G36" s="36">
        <v>10.86217857377732</v>
      </c>
      <c r="H36" s="35">
        <v>321</v>
      </c>
      <c r="I36" s="36">
        <v>7.738669238187078</v>
      </c>
      <c r="J36" s="35">
        <v>3636</v>
      </c>
      <c r="K36" s="36">
        <v>87.65670202507232</v>
      </c>
      <c r="L36" s="35">
        <v>191</v>
      </c>
      <c r="M36" s="36">
        <v>4.604628736740598</v>
      </c>
      <c r="N36" s="35">
        <v>4148</v>
      </c>
      <c r="O36" s="36">
        <v>4.54655062805533</v>
      </c>
      <c r="P36" s="37">
        <v>91234</v>
      </c>
      <c r="Q36" s="38">
        <v>3.8255527163462144</v>
      </c>
    </row>
    <row r="37" spans="1:17" ht="12.75">
      <c r="A37" s="34" t="s">
        <v>47</v>
      </c>
      <c r="B37" s="35">
        <v>757</v>
      </c>
      <c r="C37" s="38">
        <v>3.5327608736232965</v>
      </c>
      <c r="D37" s="35">
        <v>17536</v>
      </c>
      <c r="E37" s="36">
        <v>81.83684898263954</v>
      </c>
      <c r="F37" s="35">
        <v>2176</v>
      </c>
      <c r="G37" s="36">
        <v>10.154937464999067</v>
      </c>
      <c r="H37" s="35">
        <v>77</v>
      </c>
      <c r="I37" s="36">
        <v>8.02919708029197</v>
      </c>
      <c r="J37" s="35">
        <v>803</v>
      </c>
      <c r="K37" s="36">
        <v>83.73305526590198</v>
      </c>
      <c r="L37" s="35">
        <v>79</v>
      </c>
      <c r="M37" s="36">
        <v>8.237747653806048</v>
      </c>
      <c r="N37" s="35">
        <v>959</v>
      </c>
      <c r="O37" s="36">
        <v>4.475452678738099</v>
      </c>
      <c r="P37" s="37">
        <v>21428</v>
      </c>
      <c r="Q37" s="38">
        <v>0.8985021330410449</v>
      </c>
    </row>
    <row r="38" spans="1:17" ht="12.75">
      <c r="A38" s="34" t="s">
        <v>48</v>
      </c>
      <c r="B38" s="35">
        <v>1052</v>
      </c>
      <c r="C38" s="38">
        <v>0.8659006354327857</v>
      </c>
      <c r="D38" s="35">
        <v>110444</v>
      </c>
      <c r="E38" s="36">
        <v>90.90639712902907</v>
      </c>
      <c r="F38" s="35">
        <v>5152</v>
      </c>
      <c r="G38" s="36">
        <v>4.240608435123301</v>
      </c>
      <c r="H38" s="35">
        <v>924</v>
      </c>
      <c r="I38" s="36">
        <v>19.07514450867052</v>
      </c>
      <c r="J38" s="35">
        <v>3681</v>
      </c>
      <c r="K38" s="36">
        <v>75.99091659785302</v>
      </c>
      <c r="L38" s="35">
        <v>239</v>
      </c>
      <c r="M38" s="36">
        <v>4.933938893476466</v>
      </c>
      <c r="N38" s="35">
        <v>4844</v>
      </c>
      <c r="O38" s="36">
        <v>3.9870938004148417</v>
      </c>
      <c r="P38" s="37">
        <v>121492</v>
      </c>
      <c r="Q38" s="38">
        <v>5.094307501746435</v>
      </c>
    </row>
    <row r="39" spans="1:17" ht="12.75">
      <c r="A39" s="34" t="s">
        <v>49</v>
      </c>
      <c r="B39" s="35">
        <v>1720</v>
      </c>
      <c r="C39" s="38">
        <v>3.921389813505996</v>
      </c>
      <c r="D39" s="35">
        <v>37360</v>
      </c>
      <c r="E39" s="36">
        <v>85.17623455382791</v>
      </c>
      <c r="F39" s="35">
        <v>2303</v>
      </c>
      <c r="G39" s="36">
        <v>5.250558570060645</v>
      </c>
      <c r="H39" s="35">
        <v>417</v>
      </c>
      <c r="I39" s="36">
        <v>16.821298910851148</v>
      </c>
      <c r="J39" s="35">
        <v>1910</v>
      </c>
      <c r="K39" s="36">
        <v>77.04719645018152</v>
      </c>
      <c r="L39" s="35">
        <v>152</v>
      </c>
      <c r="M39" s="36">
        <v>6.131504638967326</v>
      </c>
      <c r="N39" s="35">
        <v>2479</v>
      </c>
      <c r="O39" s="36">
        <v>5.651817062605445</v>
      </c>
      <c r="P39" s="37">
        <v>43862</v>
      </c>
      <c r="Q39" s="38">
        <v>1.839187071096057</v>
      </c>
    </row>
    <row r="40" spans="1:17" ht="13.5" thickBot="1">
      <c r="A40" s="34" t="s">
        <v>50</v>
      </c>
      <c r="B40" s="35">
        <v>794</v>
      </c>
      <c r="C40" s="38">
        <v>3.0656370656370657</v>
      </c>
      <c r="D40" s="35">
        <v>21943</v>
      </c>
      <c r="E40" s="36">
        <v>84.72200772200772</v>
      </c>
      <c r="F40" s="35">
        <v>1657</v>
      </c>
      <c r="G40" s="36">
        <v>6.397683397683397</v>
      </c>
      <c r="H40" s="35">
        <v>248</v>
      </c>
      <c r="I40" s="36">
        <v>16.46746347941567</v>
      </c>
      <c r="J40" s="35">
        <v>1121</v>
      </c>
      <c r="K40" s="36">
        <v>74.43559096945552</v>
      </c>
      <c r="L40" s="35">
        <v>137</v>
      </c>
      <c r="M40" s="36">
        <v>9.096945551128819</v>
      </c>
      <c r="N40" s="35">
        <v>1506</v>
      </c>
      <c r="O40" s="36">
        <v>5.814671814671814</v>
      </c>
      <c r="P40" s="37">
        <v>25900</v>
      </c>
      <c r="Q40" s="38">
        <v>1.086018538629973</v>
      </c>
    </row>
    <row r="41" spans="1:17" s="13" customFormat="1" ht="11.25">
      <c r="A41" s="93" t="s">
        <v>66</v>
      </c>
      <c r="B41" s="94"/>
      <c r="C41" s="95"/>
      <c r="D41" s="94"/>
      <c r="E41" s="95"/>
      <c r="F41" s="94"/>
      <c r="G41" s="95"/>
      <c r="H41" s="94"/>
      <c r="I41" s="95"/>
      <c r="J41" s="94"/>
      <c r="K41" s="95"/>
      <c r="L41" s="94"/>
      <c r="M41" s="95"/>
      <c r="N41" s="94"/>
      <c r="O41" s="95"/>
      <c r="P41" s="94"/>
      <c r="Q41" s="12"/>
    </row>
    <row r="42" spans="1:17" s="13" customFormat="1" ht="11.25">
      <c r="A42" s="15" t="s">
        <v>12</v>
      </c>
      <c r="B42" s="14"/>
      <c r="C42" s="17"/>
      <c r="D42" s="14"/>
      <c r="E42" s="17"/>
      <c r="F42" s="14"/>
      <c r="G42" s="17"/>
      <c r="H42" s="14"/>
      <c r="I42" s="17"/>
      <c r="J42" s="14"/>
      <c r="K42" s="17"/>
      <c r="L42" s="14"/>
      <c r="M42" s="17"/>
      <c r="N42" s="14"/>
      <c r="O42" s="17"/>
      <c r="P42" s="14"/>
      <c r="Q42" s="18"/>
    </row>
    <row r="43" spans="1:17" s="13" customFormat="1" ht="11.25">
      <c r="A43" s="96" t="s">
        <v>67</v>
      </c>
      <c r="B43" s="14"/>
      <c r="C43" s="17"/>
      <c r="D43" s="14"/>
      <c r="E43" s="17"/>
      <c r="F43" s="14"/>
      <c r="G43" s="17"/>
      <c r="H43" s="14"/>
      <c r="I43" s="17"/>
      <c r="J43" s="14"/>
      <c r="K43" s="17"/>
      <c r="L43" s="14"/>
      <c r="M43" s="17"/>
      <c r="N43" s="14"/>
      <c r="O43" s="17"/>
      <c r="P43" s="14"/>
      <c r="Q43" s="18"/>
    </row>
    <row r="44" spans="1:17" s="13" customFormat="1" ht="11.25">
      <c r="A44" s="15" t="s">
        <v>10</v>
      </c>
      <c r="B44" s="14"/>
      <c r="C44" s="17"/>
      <c r="D44" s="14"/>
      <c r="E44" s="17"/>
      <c r="F44" s="14"/>
      <c r="G44" s="17"/>
      <c r="H44" s="14"/>
      <c r="I44" s="17"/>
      <c r="J44" s="14"/>
      <c r="K44" s="17"/>
      <c r="L44" s="14"/>
      <c r="M44" s="17"/>
      <c r="N44" s="14"/>
      <c r="O44" s="17"/>
      <c r="P44" s="14"/>
      <c r="Q44" s="18"/>
    </row>
    <row r="45" spans="1:17" s="13" customFormat="1" ht="11.25">
      <c r="A45" s="15" t="s">
        <v>11</v>
      </c>
      <c r="B45" s="14"/>
      <c r="C45" s="17"/>
      <c r="D45" s="14"/>
      <c r="E45" s="17"/>
      <c r="F45" s="14"/>
      <c r="G45" s="17"/>
      <c r="H45" s="14"/>
      <c r="I45" s="17"/>
      <c r="J45" s="14"/>
      <c r="K45" s="17"/>
      <c r="L45" s="14"/>
      <c r="M45" s="17"/>
      <c r="N45" s="14"/>
      <c r="O45" s="17"/>
      <c r="P45" s="14"/>
      <c r="Q45" s="18"/>
    </row>
    <row r="46" spans="1:17" s="13" customFormat="1" ht="11.25">
      <c r="A46" s="15" t="s">
        <v>17</v>
      </c>
      <c r="B46" s="14"/>
      <c r="C46" s="17"/>
      <c r="D46" s="14"/>
      <c r="E46" s="17"/>
      <c r="F46" s="14"/>
      <c r="G46" s="17"/>
      <c r="H46" s="14"/>
      <c r="I46" s="17"/>
      <c r="J46" s="14"/>
      <c r="K46" s="17"/>
      <c r="L46" s="14"/>
      <c r="M46" s="17"/>
      <c r="N46" s="14"/>
      <c r="O46" s="17"/>
      <c r="P46" s="14"/>
      <c r="Q46" s="18"/>
    </row>
    <row r="47" spans="1:17" s="13" customFormat="1" ht="12" thickBot="1">
      <c r="A47" s="21" t="s">
        <v>13</v>
      </c>
      <c r="B47" s="97"/>
      <c r="C47" s="23"/>
      <c r="D47" s="97"/>
      <c r="E47" s="23"/>
      <c r="F47" s="97"/>
      <c r="G47" s="23"/>
      <c r="H47" s="97"/>
      <c r="I47" s="23"/>
      <c r="J47" s="97"/>
      <c r="K47" s="23"/>
      <c r="L47" s="97"/>
      <c r="M47" s="23"/>
      <c r="N47" s="97"/>
      <c r="O47" s="23"/>
      <c r="P47" s="97"/>
      <c r="Q47" s="24"/>
    </row>
    <row r="48" spans="1:17" s="89" customFormat="1" ht="12.75">
      <c r="A48" s="91"/>
      <c r="C48" s="55"/>
      <c r="E48" s="55"/>
      <c r="G48" s="55"/>
      <c r="I48" s="55"/>
      <c r="K48" s="55"/>
      <c r="M48" s="55"/>
      <c r="O48" s="55"/>
      <c r="Q48" s="55"/>
    </row>
    <row r="49" spans="1:17" s="89" customFormat="1" ht="12.75">
      <c r="A49" s="91"/>
      <c r="C49" s="55"/>
      <c r="E49" s="55"/>
      <c r="G49" s="55"/>
      <c r="I49" s="55"/>
      <c r="K49" s="55"/>
      <c r="M49" s="55"/>
      <c r="O49" s="55"/>
      <c r="Q49" s="55"/>
    </row>
    <row r="50" spans="1:17" s="89" customFormat="1" ht="12.75">
      <c r="A50" s="91"/>
      <c r="C50" s="55"/>
      <c r="E50" s="55"/>
      <c r="G50" s="55"/>
      <c r="I50" s="55"/>
      <c r="K50" s="55"/>
      <c r="M50" s="55"/>
      <c r="O50" s="55"/>
      <c r="Q50" s="55"/>
    </row>
    <row r="51" spans="1:18" ht="12.75">
      <c r="A51" s="92"/>
      <c r="B51" s="89"/>
      <c r="C51" s="55"/>
      <c r="D51" s="89"/>
      <c r="E51" s="55"/>
      <c r="F51" s="89"/>
      <c r="G51" s="55"/>
      <c r="H51" s="89"/>
      <c r="I51" s="55"/>
      <c r="J51" s="89"/>
      <c r="K51" s="55"/>
      <c r="L51" s="89"/>
      <c r="M51" s="55"/>
      <c r="N51" s="89"/>
      <c r="O51" s="55"/>
      <c r="P51" s="89"/>
      <c r="Q51" s="55"/>
      <c r="R51" s="89"/>
    </row>
    <row r="52" spans="1:17" ht="12.75">
      <c r="A52" s="92"/>
      <c r="B52" s="89"/>
      <c r="C52" s="55"/>
      <c r="D52" s="89"/>
      <c r="E52" s="55"/>
      <c r="F52" s="89"/>
      <c r="G52" s="55"/>
      <c r="H52" s="89"/>
      <c r="I52" s="55"/>
      <c r="J52" s="89"/>
      <c r="K52" s="55"/>
      <c r="L52" s="89"/>
      <c r="M52" s="55"/>
      <c r="N52" s="89"/>
      <c r="O52" s="55"/>
      <c r="P52" s="89"/>
      <c r="Q52" s="55"/>
    </row>
    <row r="53" spans="1:17" ht="12.75">
      <c r="A53" s="92"/>
      <c r="B53" s="89"/>
      <c r="C53" s="55"/>
      <c r="D53" s="89"/>
      <c r="E53" s="55"/>
      <c r="F53" s="89"/>
      <c r="G53" s="55"/>
      <c r="H53" s="89"/>
      <c r="I53" s="55"/>
      <c r="J53" s="89"/>
      <c r="K53" s="55"/>
      <c r="L53" s="89"/>
      <c r="M53" s="55"/>
      <c r="N53" s="89"/>
      <c r="O53" s="55"/>
      <c r="P53" s="89"/>
      <c r="Q53" s="55"/>
    </row>
    <row r="54" spans="1:17" s="89" customFormat="1" ht="12.75">
      <c r="A54" s="92"/>
      <c r="C54" s="55"/>
      <c r="E54" s="55"/>
      <c r="G54" s="55"/>
      <c r="I54" s="55"/>
      <c r="K54" s="55"/>
      <c r="M54" s="55"/>
      <c r="O54" s="55"/>
      <c r="Q54" s="55"/>
    </row>
  </sheetData>
  <sheetProtection/>
  <mergeCells count="14">
    <mergeCell ref="P3:Q5"/>
    <mergeCell ref="A2:Q2"/>
    <mergeCell ref="C5:C6"/>
    <mergeCell ref="B3:C4"/>
    <mergeCell ref="L4:M5"/>
    <mergeCell ref="N4:O5"/>
    <mergeCell ref="A3:A6"/>
    <mergeCell ref="D4:E5"/>
    <mergeCell ref="F4:G5"/>
    <mergeCell ref="H4:I5"/>
    <mergeCell ref="J4:K5"/>
    <mergeCell ref="H3:O3"/>
    <mergeCell ref="D3:G3"/>
    <mergeCell ref="B5:B6"/>
  </mergeCells>
  <hyperlinks>
    <hyperlink ref="A47" r:id="rId1" display="http://www.anuies.mx/servicios/e_educacion/index2.php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A1" sqref="A1:Q48"/>
    </sheetView>
  </sheetViews>
  <sheetFormatPr defaultColWidth="11.421875" defaultRowHeight="12.75"/>
  <cols>
    <col min="1" max="1" width="20.57421875" style="0" customWidth="1"/>
    <col min="2" max="2" width="10.28125" style="0" bestFit="1" customWidth="1"/>
    <col min="3" max="3" width="7.140625" style="0" customWidth="1"/>
    <col min="4" max="4" width="9.421875" style="0" customWidth="1"/>
    <col min="5" max="5" width="8.00390625" style="0" customWidth="1"/>
    <col min="6" max="6" width="7.8515625" style="0" bestFit="1" customWidth="1"/>
    <col min="7" max="7" width="7.140625" style="0" customWidth="1"/>
    <col min="8" max="8" width="7.00390625" style="0" bestFit="1" customWidth="1"/>
    <col min="9" max="9" width="7.421875" style="0" customWidth="1"/>
    <col min="10" max="10" width="7.8515625" style="0" bestFit="1" customWidth="1"/>
    <col min="11" max="11" width="7.57421875" style="0" customWidth="1"/>
    <col min="12" max="12" width="7.00390625" style="0" bestFit="1" customWidth="1"/>
    <col min="13" max="13" width="7.7109375" style="0" customWidth="1"/>
    <col min="14" max="14" width="7.8515625" style="0" bestFit="1" customWidth="1"/>
    <col min="15" max="15" width="7.28125" style="0" customWidth="1"/>
    <col min="16" max="16" width="9.00390625" style="0" customWidth="1"/>
    <col min="17" max="17" width="7.140625" style="0" customWidth="1"/>
  </cols>
  <sheetData>
    <row r="1" spans="1:17" ht="15">
      <c r="A1" s="3" t="s">
        <v>121</v>
      </c>
      <c r="B1" s="60"/>
      <c r="C1" s="61"/>
      <c r="D1" s="60"/>
      <c r="E1" s="61"/>
      <c r="F1" s="60"/>
      <c r="G1" s="61"/>
      <c r="H1" s="60"/>
      <c r="I1" s="61"/>
      <c r="J1" s="60"/>
      <c r="K1" s="61"/>
      <c r="L1" s="60"/>
      <c r="M1" s="61"/>
      <c r="N1" s="60"/>
      <c r="O1" s="61"/>
      <c r="P1" s="60"/>
      <c r="Q1" s="62"/>
    </row>
    <row r="2" spans="1:17" ht="13.5" thickBot="1">
      <c r="A2" s="43"/>
      <c r="B2" s="44"/>
      <c r="C2" s="45"/>
      <c r="D2" s="44"/>
      <c r="E2" s="45"/>
      <c r="F2" s="44"/>
      <c r="G2" s="45"/>
      <c r="H2" s="44"/>
      <c r="I2" s="45"/>
      <c r="J2" s="44"/>
      <c r="K2" s="45"/>
      <c r="L2" s="44"/>
      <c r="M2" s="45"/>
      <c r="N2" s="44"/>
      <c r="O2" s="45"/>
      <c r="P2" s="44"/>
      <c r="Q2" s="46"/>
    </row>
    <row r="3" spans="1:17" ht="13.5" thickBot="1">
      <c r="A3" s="133" t="s">
        <v>69</v>
      </c>
      <c r="B3" s="119" t="s">
        <v>70</v>
      </c>
      <c r="C3" s="120"/>
      <c r="D3" s="137" t="s">
        <v>71</v>
      </c>
      <c r="E3" s="138"/>
      <c r="F3" s="138"/>
      <c r="G3" s="139"/>
      <c r="H3" s="137" t="s">
        <v>72</v>
      </c>
      <c r="I3" s="138"/>
      <c r="J3" s="138"/>
      <c r="K3" s="138"/>
      <c r="L3" s="138"/>
      <c r="M3" s="138"/>
      <c r="N3" s="138"/>
      <c r="O3" s="138"/>
      <c r="P3" s="119" t="s">
        <v>73</v>
      </c>
      <c r="Q3" s="120"/>
    </row>
    <row r="4" spans="1:17" ht="13.5" thickBot="1">
      <c r="A4" s="134"/>
      <c r="B4" s="135"/>
      <c r="C4" s="136"/>
      <c r="D4" s="125" t="s">
        <v>74</v>
      </c>
      <c r="E4" s="126"/>
      <c r="F4" s="125" t="s">
        <v>75</v>
      </c>
      <c r="G4" s="126"/>
      <c r="H4" s="125" t="s">
        <v>76</v>
      </c>
      <c r="I4" s="126"/>
      <c r="J4" s="125" t="s">
        <v>77</v>
      </c>
      <c r="K4" s="126"/>
      <c r="L4" s="125" t="s">
        <v>78</v>
      </c>
      <c r="M4" s="126"/>
      <c r="N4" s="125" t="s">
        <v>72</v>
      </c>
      <c r="O4" s="129"/>
      <c r="P4" s="121"/>
      <c r="Q4" s="122"/>
    </row>
    <row r="5" spans="1:17" ht="13.5" thickBot="1">
      <c r="A5" s="134"/>
      <c r="B5" s="131" t="s">
        <v>0</v>
      </c>
      <c r="C5" s="131" t="s">
        <v>1</v>
      </c>
      <c r="D5" s="123" t="s">
        <v>79</v>
      </c>
      <c r="E5" s="124"/>
      <c r="F5" s="123" t="s">
        <v>80</v>
      </c>
      <c r="G5" s="124"/>
      <c r="H5" s="127"/>
      <c r="I5" s="128"/>
      <c r="J5" s="127"/>
      <c r="K5" s="128"/>
      <c r="L5" s="127"/>
      <c r="M5" s="128"/>
      <c r="N5" s="127"/>
      <c r="O5" s="130"/>
      <c r="P5" s="123"/>
      <c r="Q5" s="124"/>
    </row>
    <row r="6" spans="1:17" ht="13.5" thickBot="1">
      <c r="A6" s="134"/>
      <c r="B6" s="132"/>
      <c r="C6" s="132"/>
      <c r="D6" s="115" t="s">
        <v>0</v>
      </c>
      <c r="E6" s="116" t="s">
        <v>1</v>
      </c>
      <c r="F6" s="115" t="s">
        <v>0</v>
      </c>
      <c r="G6" s="116" t="s">
        <v>1</v>
      </c>
      <c r="H6" s="115" t="s">
        <v>0</v>
      </c>
      <c r="I6" s="116" t="s">
        <v>1</v>
      </c>
      <c r="J6" s="115" t="s">
        <v>0</v>
      </c>
      <c r="K6" s="116" t="s">
        <v>1</v>
      </c>
      <c r="L6" s="115" t="s">
        <v>0</v>
      </c>
      <c r="M6" s="116" t="s">
        <v>1</v>
      </c>
      <c r="N6" s="115" t="s">
        <v>0</v>
      </c>
      <c r="O6" s="116" t="s">
        <v>1</v>
      </c>
      <c r="P6" s="117" t="s">
        <v>0</v>
      </c>
      <c r="Q6" s="118" t="s">
        <v>1</v>
      </c>
    </row>
    <row r="7" spans="1:17" ht="12.75">
      <c r="A7" s="176"/>
      <c r="B7" s="48"/>
      <c r="C7" s="48"/>
      <c r="D7" s="30"/>
      <c r="E7" s="80"/>
      <c r="F7" s="30"/>
      <c r="G7" s="80"/>
      <c r="H7" s="30"/>
      <c r="I7" s="64"/>
      <c r="J7" s="30"/>
      <c r="K7" s="64"/>
      <c r="L7" s="30"/>
      <c r="M7" s="64"/>
      <c r="N7" s="30"/>
      <c r="O7" s="64"/>
      <c r="P7" s="30"/>
      <c r="Q7" s="81"/>
    </row>
    <row r="8" spans="1:17" ht="12.75">
      <c r="A8" s="177" t="s">
        <v>81</v>
      </c>
      <c r="B8" s="75">
        <v>5023</v>
      </c>
      <c r="C8" s="78">
        <f>(B8/$B$40)*100</f>
        <v>3.1452133021921944</v>
      </c>
      <c r="D8" s="73">
        <v>35351</v>
      </c>
      <c r="E8" s="78">
        <f>(D8/$D$40)*100</f>
        <v>1.179441531048629</v>
      </c>
      <c r="F8" s="73">
        <v>2533</v>
      </c>
      <c r="G8" s="78">
        <f>(F8/$F$40)*100</f>
        <v>2.0874882563333386</v>
      </c>
      <c r="H8" s="73">
        <v>154</v>
      </c>
      <c r="I8" s="78">
        <f>(H8/$H$40)*100</f>
        <v>0.32800851970181044</v>
      </c>
      <c r="J8" s="73">
        <v>1135</v>
      </c>
      <c r="K8" s="78">
        <f>(J8/$J$40)*100</f>
        <v>0.7148300467946014</v>
      </c>
      <c r="L8" s="73">
        <v>239</v>
      </c>
      <c r="M8" s="78">
        <f>(L8/$L$40)*100</f>
        <v>0.7620201504910088</v>
      </c>
      <c r="N8" s="73">
        <v>1528</v>
      </c>
      <c r="O8" s="78">
        <f>(N8/$N$40)*100</f>
        <v>0.6444728439894893</v>
      </c>
      <c r="P8" s="73">
        <f>N8+F8+D8+B8</f>
        <v>44435</v>
      </c>
      <c r="Q8" s="76">
        <f>(P8/$P$40)*100</f>
        <v>1.2640083472625052</v>
      </c>
    </row>
    <row r="9" spans="1:17" ht="12.75">
      <c r="A9" s="178" t="s">
        <v>82</v>
      </c>
      <c r="B9" s="37">
        <v>2365</v>
      </c>
      <c r="C9" s="78">
        <f aca="true" t="shared" si="0" ref="C9:C40">(B9/$B$40)*100</f>
        <v>1.4808738721251322</v>
      </c>
      <c r="D9" s="35">
        <v>94683</v>
      </c>
      <c r="E9" s="78">
        <f aca="true" t="shared" si="1" ref="E9:E40">(D9/$D$40)*100</f>
        <v>3.1589788827551506</v>
      </c>
      <c r="F9" s="35">
        <v>2857</v>
      </c>
      <c r="G9" s="78">
        <f aca="true" t="shared" si="2" ref="G9:G40">(F9/$F$40)*100</f>
        <v>2.354502150945262</v>
      </c>
      <c r="H9" s="53">
        <v>545</v>
      </c>
      <c r="I9" s="78">
        <f aca="true" t="shared" si="3" ref="I9:I40">(H9/$H$40)*100</f>
        <v>1.1608093716719914</v>
      </c>
      <c r="J9" s="53">
        <v>5173</v>
      </c>
      <c r="K9" s="78">
        <f aca="true" t="shared" si="4" ref="K9:K40">(J9/$J$40)*100</f>
        <v>3.2579875172409447</v>
      </c>
      <c r="L9" s="53">
        <v>958</v>
      </c>
      <c r="M9" s="78">
        <f aca="true" t="shared" si="5" ref="M9:M40">(L9/$L$40)*100</f>
        <v>3.054457339625048</v>
      </c>
      <c r="N9" s="35">
        <v>6676</v>
      </c>
      <c r="O9" s="78">
        <f aca="true" t="shared" si="6" ref="O9:O40">(N9/$N$40)*100</f>
        <v>2.815772713660884</v>
      </c>
      <c r="P9" s="73">
        <f>N9+F9+D9+B9</f>
        <v>106581</v>
      </c>
      <c r="Q9" s="76">
        <f aca="true" t="shared" si="7" ref="Q9:Q40">(P9/$P$40)*100</f>
        <v>3.0318279207738286</v>
      </c>
    </row>
    <row r="10" spans="1:17" ht="12.75">
      <c r="A10" s="178" t="s">
        <v>83</v>
      </c>
      <c r="B10" s="37">
        <v>432</v>
      </c>
      <c r="C10" s="78">
        <f t="shared" si="0"/>
        <v>0.2705021195594322</v>
      </c>
      <c r="D10" s="35">
        <v>18254</v>
      </c>
      <c r="E10" s="78">
        <f t="shared" si="1"/>
        <v>0.6090216884320577</v>
      </c>
      <c r="F10" s="35">
        <v>1689</v>
      </c>
      <c r="G10" s="78">
        <f t="shared" si="2"/>
        <v>1.391933543208452</v>
      </c>
      <c r="H10" s="53">
        <v>27</v>
      </c>
      <c r="I10" s="78">
        <f t="shared" si="3"/>
        <v>0.05750798722044729</v>
      </c>
      <c r="J10" s="53">
        <v>460</v>
      </c>
      <c r="K10" s="78">
        <f t="shared" si="4"/>
        <v>0.28971085596961815</v>
      </c>
      <c r="L10" s="53">
        <v>213</v>
      </c>
      <c r="M10" s="78">
        <f t="shared" si="5"/>
        <v>0.6791225608978446</v>
      </c>
      <c r="N10" s="35">
        <v>700</v>
      </c>
      <c r="O10" s="78">
        <f t="shared" si="6"/>
        <v>0.2952427950213629</v>
      </c>
      <c r="P10" s="73">
        <f>N10+F10+D10+B10</f>
        <v>21075</v>
      </c>
      <c r="Q10" s="76">
        <f t="shared" si="7"/>
        <v>0.5995043528425182</v>
      </c>
    </row>
    <row r="11" spans="1:17" ht="12.75">
      <c r="A11" s="178" t="s">
        <v>84</v>
      </c>
      <c r="B11" s="37">
        <v>1860</v>
      </c>
      <c r="C11" s="78">
        <f t="shared" si="0"/>
        <v>1.1646619036586665</v>
      </c>
      <c r="D11" s="35">
        <v>22693</v>
      </c>
      <c r="E11" s="78">
        <f t="shared" si="1"/>
        <v>0.7571233250569018</v>
      </c>
      <c r="F11" s="35">
        <v>1242</v>
      </c>
      <c r="G11" s="78">
        <f t="shared" si="2"/>
        <v>1.0235532626790393</v>
      </c>
      <c r="H11" s="53">
        <v>175</v>
      </c>
      <c r="I11" s="78">
        <f t="shared" si="3"/>
        <v>0.3727369542066028</v>
      </c>
      <c r="J11" s="53">
        <v>645</v>
      </c>
      <c r="K11" s="78">
        <f t="shared" si="4"/>
        <v>0.40622500456609495</v>
      </c>
      <c r="L11" s="53">
        <v>29</v>
      </c>
      <c r="M11" s="78">
        <f t="shared" si="5"/>
        <v>0.09246269608468308</v>
      </c>
      <c r="N11" s="35">
        <v>849</v>
      </c>
      <c r="O11" s="78">
        <f t="shared" si="6"/>
        <v>0.3580873328187673</v>
      </c>
      <c r="P11" s="73">
        <f>N11+F11+D11+B11</f>
        <v>26644</v>
      </c>
      <c r="Q11" s="76">
        <f t="shared" si="7"/>
        <v>0.7579214224026598</v>
      </c>
    </row>
    <row r="12" spans="1:17" ht="12.75">
      <c r="A12" s="178" t="s">
        <v>85</v>
      </c>
      <c r="B12" s="37">
        <v>2168</v>
      </c>
      <c r="C12" s="78">
        <f t="shared" si="0"/>
        <v>1.3575198963075208</v>
      </c>
      <c r="D12" s="35">
        <v>65725</v>
      </c>
      <c r="E12" s="78">
        <f t="shared" si="1"/>
        <v>2.192831733986907</v>
      </c>
      <c r="F12" s="35">
        <v>5726</v>
      </c>
      <c r="G12" s="78">
        <f t="shared" si="2"/>
        <v>4.718893705394669</v>
      </c>
      <c r="H12" s="53">
        <v>197</v>
      </c>
      <c r="I12" s="78">
        <f t="shared" si="3"/>
        <v>0.4195953141640042</v>
      </c>
      <c r="J12" s="53">
        <v>3143</v>
      </c>
      <c r="K12" s="78">
        <f t="shared" si="4"/>
        <v>1.9794809137228475</v>
      </c>
      <c r="L12" s="53">
        <v>306</v>
      </c>
      <c r="M12" s="78">
        <f t="shared" si="5"/>
        <v>0.9756408621349317</v>
      </c>
      <c r="N12" s="35">
        <v>3646</v>
      </c>
      <c r="O12" s="78">
        <f t="shared" si="6"/>
        <v>1.5377931866398418</v>
      </c>
      <c r="P12" s="73">
        <f>N12+F12+D12+B12</f>
        <v>77265</v>
      </c>
      <c r="Q12" s="76">
        <f t="shared" si="7"/>
        <v>2.1978981647628553</v>
      </c>
    </row>
    <row r="13" spans="1:17" ht="12.75">
      <c r="A13" s="178" t="s">
        <v>86</v>
      </c>
      <c r="B13" s="37">
        <v>12718</v>
      </c>
      <c r="C13" s="78">
        <f t="shared" si="0"/>
        <v>7.96353230684458</v>
      </c>
      <c r="D13" s="35">
        <v>98631</v>
      </c>
      <c r="E13" s="78">
        <f t="shared" si="1"/>
        <v>3.290698923619058</v>
      </c>
      <c r="F13" s="35">
        <v>3964</v>
      </c>
      <c r="G13" s="78">
        <f t="shared" si="2"/>
        <v>3.2667996242026667</v>
      </c>
      <c r="H13" s="53">
        <v>653</v>
      </c>
      <c r="I13" s="78">
        <f t="shared" si="3"/>
        <v>1.3908413205537806</v>
      </c>
      <c r="J13" s="53">
        <v>5141</v>
      </c>
      <c r="K13" s="78">
        <f t="shared" si="4"/>
        <v>3.2378337185647976</v>
      </c>
      <c r="L13" s="53">
        <v>663</v>
      </c>
      <c r="M13" s="78">
        <f t="shared" si="5"/>
        <v>2.1138885346256857</v>
      </c>
      <c r="N13" s="35">
        <v>6457</v>
      </c>
      <c r="O13" s="78">
        <f t="shared" si="6"/>
        <v>2.7234038963613436</v>
      </c>
      <c r="P13" s="73">
        <f>N13+F13+D13+B13</f>
        <v>121770</v>
      </c>
      <c r="Q13" s="76">
        <f t="shared" si="7"/>
        <v>3.4638977483100097</v>
      </c>
    </row>
    <row r="14" spans="1:17" ht="12.75">
      <c r="A14" s="178" t="s">
        <v>87</v>
      </c>
      <c r="B14" s="37">
        <v>8769</v>
      </c>
      <c r="C14" s="78">
        <f t="shared" si="0"/>
        <v>5.490817329668197</v>
      </c>
      <c r="D14" s="35">
        <v>74482</v>
      </c>
      <c r="E14" s="78">
        <f t="shared" si="1"/>
        <v>2.484997994839297</v>
      </c>
      <c r="F14" s="35">
        <v>2738</v>
      </c>
      <c r="G14" s="78">
        <f t="shared" si="2"/>
        <v>2.2564322328624877</v>
      </c>
      <c r="H14" s="53">
        <v>198</v>
      </c>
      <c r="I14" s="78">
        <f t="shared" si="3"/>
        <v>0.4217252396166134</v>
      </c>
      <c r="J14" s="53">
        <v>4462</v>
      </c>
      <c r="K14" s="78">
        <f t="shared" si="4"/>
        <v>2.810195302905296</v>
      </c>
      <c r="L14" s="53">
        <v>651</v>
      </c>
      <c r="M14" s="78">
        <f t="shared" si="5"/>
        <v>2.07562810865961</v>
      </c>
      <c r="N14" s="35">
        <v>5311</v>
      </c>
      <c r="O14" s="78">
        <f t="shared" si="6"/>
        <v>2.2400492633692264</v>
      </c>
      <c r="P14" s="73">
        <f>N14+F14+D14+B14</f>
        <v>91300</v>
      </c>
      <c r="Q14" s="76">
        <f t="shared" si="7"/>
        <v>2.597141039834966</v>
      </c>
    </row>
    <row r="15" spans="1:17" ht="12.75">
      <c r="A15" s="178" t="s">
        <v>88</v>
      </c>
      <c r="B15" s="37">
        <v>797</v>
      </c>
      <c r="C15" s="78">
        <f t="shared" si="0"/>
        <v>0.49905136409460055</v>
      </c>
      <c r="D15" s="35">
        <v>18636</v>
      </c>
      <c r="E15" s="78">
        <f t="shared" si="1"/>
        <v>0.6217666366615442</v>
      </c>
      <c r="F15" s="35">
        <v>2280</v>
      </c>
      <c r="G15" s="78">
        <f t="shared" si="2"/>
        <v>1.8789866657876086</v>
      </c>
      <c r="H15" s="53">
        <v>178</v>
      </c>
      <c r="I15" s="78">
        <f t="shared" si="3"/>
        <v>0.37912673056443025</v>
      </c>
      <c r="J15" s="53">
        <v>404</v>
      </c>
      <c r="K15" s="78">
        <f t="shared" si="4"/>
        <v>0.2544417082863603</v>
      </c>
      <c r="L15" s="53">
        <v>110</v>
      </c>
      <c r="M15" s="78">
        <f t="shared" si="5"/>
        <v>0.3507205713556944</v>
      </c>
      <c r="N15" s="35">
        <v>692</v>
      </c>
      <c r="O15" s="78">
        <f t="shared" si="6"/>
        <v>0.2918685916496902</v>
      </c>
      <c r="P15" s="73">
        <f>N15+F15+D15+B15</f>
        <v>22405</v>
      </c>
      <c r="Q15" s="76">
        <f t="shared" si="7"/>
        <v>0.637337842250848</v>
      </c>
    </row>
    <row r="16" spans="1:17" ht="12.75">
      <c r="A16" s="178" t="s">
        <v>89</v>
      </c>
      <c r="B16" s="37">
        <v>1099</v>
      </c>
      <c r="C16" s="78">
        <f t="shared" si="0"/>
        <v>0.6881523828606851</v>
      </c>
      <c r="D16" s="35">
        <v>452635</v>
      </c>
      <c r="E16" s="78">
        <f t="shared" si="1"/>
        <v>15.101595921082748</v>
      </c>
      <c r="F16" s="35">
        <v>6576</v>
      </c>
      <c r="G16" s="78">
        <f t="shared" si="2"/>
        <v>5.419393120271629</v>
      </c>
      <c r="H16" s="53">
        <v>21533</v>
      </c>
      <c r="I16" s="78">
        <f t="shared" si="3"/>
        <v>45.863684771033014</v>
      </c>
      <c r="J16" s="53">
        <v>37247</v>
      </c>
      <c r="K16" s="78">
        <f t="shared" si="4"/>
        <v>23.458391852826885</v>
      </c>
      <c r="L16" s="53">
        <v>11400</v>
      </c>
      <c r="M16" s="78">
        <f t="shared" si="5"/>
        <v>36.34740466777197</v>
      </c>
      <c r="N16" s="35">
        <v>70180</v>
      </c>
      <c r="O16" s="78">
        <f t="shared" si="6"/>
        <v>29.60019907799893</v>
      </c>
      <c r="P16" s="73">
        <f>N16+F16+D16+B16</f>
        <v>530490</v>
      </c>
      <c r="Q16" s="76">
        <f t="shared" si="7"/>
        <v>15.090441952048755</v>
      </c>
    </row>
    <row r="17" spans="1:17" ht="12.75">
      <c r="A17" s="178" t="s">
        <v>90</v>
      </c>
      <c r="B17" s="37">
        <v>2693</v>
      </c>
      <c r="C17" s="78">
        <f t="shared" si="0"/>
        <v>1.6862551110498862</v>
      </c>
      <c r="D17" s="35">
        <v>37268</v>
      </c>
      <c r="E17" s="78">
        <f t="shared" si="1"/>
        <v>1.2433998183678059</v>
      </c>
      <c r="F17" s="35">
        <v>3322</v>
      </c>
      <c r="G17" s="78">
        <f t="shared" si="2"/>
        <v>2.737716536730893</v>
      </c>
      <c r="H17" s="53">
        <v>368</v>
      </c>
      <c r="I17" s="78">
        <f t="shared" si="3"/>
        <v>0.7838125665601704</v>
      </c>
      <c r="J17" s="53">
        <v>2537</v>
      </c>
      <c r="K17" s="78">
        <f t="shared" si="4"/>
        <v>1.597818351293307</v>
      </c>
      <c r="L17" s="53">
        <v>339</v>
      </c>
      <c r="M17" s="78">
        <f t="shared" si="5"/>
        <v>1.08085703354164</v>
      </c>
      <c r="N17" s="35">
        <v>3244</v>
      </c>
      <c r="O17" s="78">
        <f t="shared" si="6"/>
        <v>1.3682394672132876</v>
      </c>
      <c r="P17" s="73">
        <f>N17+F17+D17+B17</f>
        <v>46527</v>
      </c>
      <c r="Q17" s="76">
        <f t="shared" si="7"/>
        <v>1.3235178659408704</v>
      </c>
    </row>
    <row r="18" spans="1:17" ht="12.75">
      <c r="A18" s="178" t="s">
        <v>91</v>
      </c>
      <c r="B18" s="180">
        <v>9705</v>
      </c>
      <c r="C18" s="78">
        <f t="shared" si="0"/>
        <v>6.076905255380299</v>
      </c>
      <c r="D18" s="35">
        <v>92335</v>
      </c>
      <c r="E18" s="78">
        <f t="shared" si="1"/>
        <v>3.080640824004276</v>
      </c>
      <c r="F18" s="35">
        <v>4894</v>
      </c>
      <c r="G18" s="78">
        <f t="shared" si="2"/>
        <v>4.033228395773928</v>
      </c>
      <c r="H18" s="53">
        <v>1530</v>
      </c>
      <c r="I18" s="78">
        <f t="shared" si="3"/>
        <v>3.258785942492013</v>
      </c>
      <c r="J18" s="53">
        <v>7237</v>
      </c>
      <c r="K18" s="78">
        <f t="shared" si="4"/>
        <v>4.5579075318524485</v>
      </c>
      <c r="L18" s="53">
        <v>1055</v>
      </c>
      <c r="M18" s="78">
        <f t="shared" si="5"/>
        <v>3.3637291161841603</v>
      </c>
      <c r="N18" s="35">
        <v>9822</v>
      </c>
      <c r="O18" s="78">
        <f t="shared" si="6"/>
        <v>4.14267818957118</v>
      </c>
      <c r="P18" s="73">
        <f>N18+F18+D18+B18</f>
        <v>116756</v>
      </c>
      <c r="Q18" s="76">
        <f t="shared" si="7"/>
        <v>3.3212683378638697</v>
      </c>
    </row>
    <row r="19" spans="1:17" ht="12.75">
      <c r="A19" s="178" t="s">
        <v>92</v>
      </c>
      <c r="B19" s="37">
        <v>4259</v>
      </c>
      <c r="C19" s="78">
        <f t="shared" si="0"/>
        <v>2.666825294452828</v>
      </c>
      <c r="D19" s="35">
        <v>52220</v>
      </c>
      <c r="E19" s="78">
        <f t="shared" si="1"/>
        <v>1.742254441214093</v>
      </c>
      <c r="F19" s="35">
        <v>4520</v>
      </c>
      <c r="G19" s="78">
        <f t="shared" si="2"/>
        <v>3.7250086532280657</v>
      </c>
      <c r="H19" s="53">
        <v>48</v>
      </c>
      <c r="I19" s="78">
        <f t="shared" si="3"/>
        <v>0.10223642172523961</v>
      </c>
      <c r="J19" s="53">
        <v>763</v>
      </c>
      <c r="K19" s="78">
        <f t="shared" si="4"/>
        <v>0.4805421371843884</v>
      </c>
      <c r="L19" s="53">
        <v>81</v>
      </c>
      <c r="M19" s="78">
        <f t="shared" si="5"/>
        <v>0.25825787527101135</v>
      </c>
      <c r="N19" s="35">
        <v>892</v>
      </c>
      <c r="O19" s="78">
        <f t="shared" si="6"/>
        <v>0.3762236759415082</v>
      </c>
      <c r="P19" s="73">
        <f>N19+F19+D19+B19</f>
        <v>61891</v>
      </c>
      <c r="Q19" s="76">
        <f t="shared" si="7"/>
        <v>1.7605657841886737</v>
      </c>
    </row>
    <row r="20" spans="1:17" ht="12.75">
      <c r="A20" s="178" t="s">
        <v>93</v>
      </c>
      <c r="B20" s="37">
        <v>8931</v>
      </c>
      <c r="C20" s="78">
        <f t="shared" si="0"/>
        <v>5.592255624502983</v>
      </c>
      <c r="D20" s="35">
        <v>71626</v>
      </c>
      <c r="E20" s="78">
        <f t="shared" si="1"/>
        <v>2.389711156767534</v>
      </c>
      <c r="F20" s="35">
        <v>3036</v>
      </c>
      <c r="G20" s="78">
        <f t="shared" si="2"/>
        <v>2.502019086548763</v>
      </c>
      <c r="H20" s="53">
        <v>1288</v>
      </c>
      <c r="I20" s="78">
        <f t="shared" si="3"/>
        <v>2.7433439829605963</v>
      </c>
      <c r="J20" s="53">
        <v>2697</v>
      </c>
      <c r="K20" s="78">
        <f t="shared" si="4"/>
        <v>1.6985873446740438</v>
      </c>
      <c r="L20" s="53">
        <v>199</v>
      </c>
      <c r="M20" s="78">
        <f t="shared" si="5"/>
        <v>0.6344853972707563</v>
      </c>
      <c r="N20" s="35">
        <v>4184</v>
      </c>
      <c r="O20" s="78">
        <f t="shared" si="6"/>
        <v>1.7647083633848322</v>
      </c>
      <c r="P20" s="73">
        <f>N20+F20+D20+B20</f>
        <v>87777</v>
      </c>
      <c r="Q20" s="76">
        <f t="shared" si="7"/>
        <v>2.4969249622518492</v>
      </c>
    </row>
    <row r="21" spans="1:17" ht="12.75">
      <c r="A21" s="178" t="s">
        <v>94</v>
      </c>
      <c r="B21" s="37">
        <v>5530</v>
      </c>
      <c r="C21" s="78">
        <f t="shared" si="0"/>
        <v>3.4626775952862503</v>
      </c>
      <c r="D21" s="35">
        <v>205030</v>
      </c>
      <c r="E21" s="78">
        <f t="shared" si="1"/>
        <v>6.840567370396888</v>
      </c>
      <c r="F21" s="35">
        <v>4033</v>
      </c>
      <c r="G21" s="78">
        <f t="shared" si="2"/>
        <v>3.3236636943515023</v>
      </c>
      <c r="H21" s="53">
        <v>3775</v>
      </c>
      <c r="I21" s="78">
        <f t="shared" si="3"/>
        <v>8.040468583599573</v>
      </c>
      <c r="J21" s="53">
        <v>9482</v>
      </c>
      <c r="K21" s="78">
        <f t="shared" si="4"/>
        <v>5.971822470225911</v>
      </c>
      <c r="L21" s="53">
        <v>1698</v>
      </c>
      <c r="M21" s="78">
        <f t="shared" si="5"/>
        <v>5.413850274199719</v>
      </c>
      <c r="N21" s="35">
        <v>14955</v>
      </c>
      <c r="O21" s="78">
        <f t="shared" si="6"/>
        <v>6.307651427920689</v>
      </c>
      <c r="P21" s="73">
        <f>N21+F21+D21+B21</f>
        <v>229548</v>
      </c>
      <c r="Q21" s="76">
        <f t="shared" si="7"/>
        <v>6.529775809551334</v>
      </c>
    </row>
    <row r="22" spans="1:17" ht="12.75">
      <c r="A22" s="178" t="s">
        <v>95</v>
      </c>
      <c r="B22" s="37">
        <v>17536</v>
      </c>
      <c r="C22" s="78">
        <f t="shared" si="0"/>
        <v>10.980382334708803</v>
      </c>
      <c r="D22" s="35">
        <v>349911</v>
      </c>
      <c r="E22" s="78">
        <f t="shared" si="1"/>
        <v>11.674339214470788</v>
      </c>
      <c r="F22" s="35">
        <v>7787</v>
      </c>
      <c r="G22" s="78">
        <f t="shared" si="2"/>
        <v>6.417398757231626</v>
      </c>
      <c r="H22" s="53">
        <v>3756</v>
      </c>
      <c r="I22" s="78">
        <f t="shared" si="3"/>
        <v>8</v>
      </c>
      <c r="J22" s="53">
        <v>16879</v>
      </c>
      <c r="K22" s="78">
        <f t="shared" si="4"/>
        <v>10.630498995459098</v>
      </c>
      <c r="L22" s="53">
        <v>2687</v>
      </c>
      <c r="M22" s="78">
        <f t="shared" si="5"/>
        <v>8.567147047570463</v>
      </c>
      <c r="N22" s="35">
        <v>23322</v>
      </c>
      <c r="O22" s="78">
        <f t="shared" si="6"/>
        <v>9.836646379268894</v>
      </c>
      <c r="P22" s="73">
        <f>N22+F22+D22+B22</f>
        <v>398556</v>
      </c>
      <c r="Q22" s="76">
        <f t="shared" si="7"/>
        <v>11.33741669520772</v>
      </c>
    </row>
    <row r="23" spans="1:17" ht="12.75">
      <c r="A23" s="178" t="s">
        <v>96</v>
      </c>
      <c r="B23" s="37">
        <v>1396</v>
      </c>
      <c r="C23" s="78">
        <f t="shared" si="0"/>
        <v>0.8741225900577947</v>
      </c>
      <c r="D23" s="35">
        <v>85908</v>
      </c>
      <c r="E23" s="78">
        <f t="shared" si="1"/>
        <v>2.866212074603989</v>
      </c>
      <c r="F23" s="35">
        <v>6553</v>
      </c>
      <c r="G23" s="78">
        <f t="shared" si="2"/>
        <v>5.4004384302220165</v>
      </c>
      <c r="H23" s="53">
        <v>284</v>
      </c>
      <c r="I23" s="78">
        <f t="shared" si="3"/>
        <v>0.6048988285410011</v>
      </c>
      <c r="J23" s="53">
        <v>3350</v>
      </c>
      <c r="K23" s="78">
        <f t="shared" si="4"/>
        <v>2.1098507989091755</v>
      </c>
      <c r="L23" s="53">
        <v>614</v>
      </c>
      <c r="M23" s="78">
        <f t="shared" si="5"/>
        <v>1.9576584619308761</v>
      </c>
      <c r="N23" s="35">
        <v>4248</v>
      </c>
      <c r="O23" s="78">
        <f t="shared" si="6"/>
        <v>1.7917019903582139</v>
      </c>
      <c r="P23" s="73">
        <f>N23+F23+D23+B23</f>
        <v>98105</v>
      </c>
      <c r="Q23" s="76">
        <f t="shared" si="7"/>
        <v>2.7907176529354807</v>
      </c>
    </row>
    <row r="24" spans="1:17" ht="12.75">
      <c r="A24" s="178" t="s">
        <v>97</v>
      </c>
      <c r="B24" s="37">
        <v>2948</v>
      </c>
      <c r="C24" s="78">
        <f t="shared" si="0"/>
        <v>1.8459265010676067</v>
      </c>
      <c r="D24" s="35">
        <v>45889</v>
      </c>
      <c r="E24" s="78">
        <f t="shared" si="1"/>
        <v>1.5310286107405882</v>
      </c>
      <c r="F24" s="35">
        <v>1953</v>
      </c>
      <c r="G24" s="78">
        <f t="shared" si="2"/>
        <v>1.609500420299649</v>
      </c>
      <c r="H24" s="53">
        <v>301</v>
      </c>
      <c r="I24" s="78">
        <f t="shared" si="3"/>
        <v>0.6411075612353567</v>
      </c>
      <c r="J24" s="53">
        <v>3526</v>
      </c>
      <c r="K24" s="78">
        <f t="shared" si="4"/>
        <v>2.2206966916279858</v>
      </c>
      <c r="L24" s="53">
        <v>1091</v>
      </c>
      <c r="M24" s="78">
        <f t="shared" si="5"/>
        <v>3.4785103940823876</v>
      </c>
      <c r="N24" s="35">
        <v>4918</v>
      </c>
      <c r="O24" s="78">
        <f t="shared" si="6"/>
        <v>2.074291522735804</v>
      </c>
      <c r="P24" s="73">
        <f>N24+F24+D24+B24</f>
        <v>55708</v>
      </c>
      <c r="Q24" s="76">
        <f t="shared" si="7"/>
        <v>1.584682727788897</v>
      </c>
    </row>
    <row r="25" spans="1:17" ht="12.75">
      <c r="A25" s="178" t="s">
        <v>98</v>
      </c>
      <c r="B25" s="37">
        <v>4810</v>
      </c>
      <c r="C25" s="78">
        <f t="shared" si="0"/>
        <v>3.011840729353863</v>
      </c>
      <c r="D25" s="35">
        <v>24993</v>
      </c>
      <c r="E25" s="78">
        <f t="shared" si="1"/>
        <v>0.8338599243443859</v>
      </c>
      <c r="F25" s="35">
        <v>1973</v>
      </c>
      <c r="G25" s="78">
        <f t="shared" si="2"/>
        <v>1.6259827594732243</v>
      </c>
      <c r="H25" s="53">
        <v>231</v>
      </c>
      <c r="I25" s="78">
        <f t="shared" si="3"/>
        <v>0.4920127795527156</v>
      </c>
      <c r="J25" s="53">
        <v>742</v>
      </c>
      <c r="K25" s="78">
        <f t="shared" si="4"/>
        <v>0.4673162068031667</v>
      </c>
      <c r="L25" s="53">
        <v>40</v>
      </c>
      <c r="M25" s="78">
        <f t="shared" si="5"/>
        <v>0.1275347532202525</v>
      </c>
      <c r="N25" s="35">
        <v>1013</v>
      </c>
      <c r="O25" s="78">
        <f t="shared" si="6"/>
        <v>0.42725850193805803</v>
      </c>
      <c r="P25" s="73">
        <f>N25+F25+D25+B25</f>
        <v>32789</v>
      </c>
      <c r="Q25" s="76">
        <f t="shared" si="7"/>
        <v>0.9327235219621983</v>
      </c>
    </row>
    <row r="26" spans="1:17" ht="12.75">
      <c r="A26" s="178" t="s">
        <v>99</v>
      </c>
      <c r="B26" s="37">
        <v>5592</v>
      </c>
      <c r="C26" s="78">
        <f t="shared" si="0"/>
        <v>3.5014996587415386</v>
      </c>
      <c r="D26" s="35">
        <v>152839</v>
      </c>
      <c r="E26" s="78">
        <f t="shared" si="1"/>
        <v>5.099280477608594</v>
      </c>
      <c r="F26" s="35">
        <v>6621</v>
      </c>
      <c r="G26" s="78">
        <f t="shared" si="2"/>
        <v>5.456478383412174</v>
      </c>
      <c r="H26" s="53">
        <v>3311</v>
      </c>
      <c r="I26" s="78">
        <f t="shared" si="3"/>
        <v>7.052183173588925</v>
      </c>
      <c r="J26" s="53">
        <v>10066</v>
      </c>
      <c r="K26" s="78">
        <f t="shared" si="4"/>
        <v>6.339629296065601</v>
      </c>
      <c r="L26" s="53">
        <v>1510</v>
      </c>
      <c r="M26" s="78">
        <f t="shared" si="5"/>
        <v>4.814436934064532</v>
      </c>
      <c r="N26" s="35">
        <v>14887</v>
      </c>
      <c r="O26" s="78">
        <f t="shared" si="6"/>
        <v>6.278970699261471</v>
      </c>
      <c r="P26" s="73">
        <f>N26+F26+D26+B26</f>
        <v>179939</v>
      </c>
      <c r="Q26" s="76">
        <f t="shared" si="7"/>
        <v>5.118586654620636</v>
      </c>
    </row>
    <row r="27" spans="1:17" ht="12.75">
      <c r="A27" s="178" t="s">
        <v>100</v>
      </c>
      <c r="B27" s="37">
        <v>927</v>
      </c>
      <c r="C27" s="78">
        <f t="shared" si="0"/>
        <v>0.5804524648879482</v>
      </c>
      <c r="D27" s="35">
        <v>59364</v>
      </c>
      <c r="E27" s="78">
        <f t="shared" si="1"/>
        <v>1.9806049913487827</v>
      </c>
      <c r="F27" s="35">
        <v>5680</v>
      </c>
      <c r="G27" s="78">
        <f t="shared" si="2"/>
        <v>4.680984325295446</v>
      </c>
      <c r="H27" s="53">
        <v>349</v>
      </c>
      <c r="I27" s="78">
        <f t="shared" si="3"/>
        <v>0.7433439829605963</v>
      </c>
      <c r="J27" s="53">
        <v>1588</v>
      </c>
      <c r="K27" s="78">
        <f t="shared" si="4"/>
        <v>1.0001322593038122</v>
      </c>
      <c r="L27" s="53">
        <v>103</v>
      </c>
      <c r="M27" s="78">
        <f t="shared" si="5"/>
        <v>0.3284019895421503</v>
      </c>
      <c r="N27" s="35">
        <v>2040</v>
      </c>
      <c r="O27" s="78">
        <f t="shared" si="6"/>
        <v>0.8604218597765435</v>
      </c>
      <c r="P27" s="73">
        <f>N27+F27+D27+B27</f>
        <v>68011</v>
      </c>
      <c r="Q27" s="76">
        <f t="shared" si="7"/>
        <v>1.9346567279322662</v>
      </c>
    </row>
    <row r="28" spans="1:17" ht="12.75">
      <c r="A28" s="178" t="s">
        <v>101</v>
      </c>
      <c r="B28" s="37">
        <v>14293</v>
      </c>
      <c r="C28" s="78">
        <f t="shared" si="0"/>
        <v>8.949737951071675</v>
      </c>
      <c r="D28" s="35">
        <v>171518</v>
      </c>
      <c r="E28" s="78">
        <f t="shared" si="1"/>
        <v>5.722481755039426</v>
      </c>
      <c r="F28" s="35">
        <v>6924</v>
      </c>
      <c r="G28" s="78">
        <f t="shared" si="2"/>
        <v>5.706185821891843</v>
      </c>
      <c r="H28" s="53">
        <v>2348</v>
      </c>
      <c r="I28" s="78">
        <f t="shared" si="3"/>
        <v>5.001064962726304</v>
      </c>
      <c r="J28" s="53">
        <v>13068</v>
      </c>
      <c r="K28" s="78">
        <f t="shared" si="4"/>
        <v>8.230307534371674</v>
      </c>
      <c r="L28" s="53">
        <v>1998</v>
      </c>
      <c r="M28" s="78">
        <f t="shared" si="5"/>
        <v>6.370360923351613</v>
      </c>
      <c r="N28" s="35">
        <v>17414</v>
      </c>
      <c r="O28" s="78">
        <f t="shared" si="6"/>
        <v>7.344797189288592</v>
      </c>
      <c r="P28" s="73">
        <f>N28+F28+D28+B28</f>
        <v>210149</v>
      </c>
      <c r="Q28" s="76">
        <f t="shared" si="7"/>
        <v>5.9779473426098395</v>
      </c>
    </row>
    <row r="29" spans="1:17" ht="12.75">
      <c r="A29" s="178" t="s">
        <v>102</v>
      </c>
      <c r="B29" s="37">
        <v>6793</v>
      </c>
      <c r="C29" s="78">
        <f t="shared" si="0"/>
        <v>4.253520597609312</v>
      </c>
      <c r="D29" s="35">
        <v>50241</v>
      </c>
      <c r="E29" s="78">
        <f t="shared" si="1"/>
        <v>1.6762276020880362</v>
      </c>
      <c r="F29" s="35">
        <v>1938</v>
      </c>
      <c r="G29" s="78">
        <f t="shared" si="2"/>
        <v>1.597138665919467</v>
      </c>
      <c r="H29" s="53">
        <v>783</v>
      </c>
      <c r="I29" s="78">
        <f t="shared" si="3"/>
        <v>1.6677316293929711</v>
      </c>
      <c r="J29" s="53">
        <v>3034</v>
      </c>
      <c r="K29" s="78">
        <f t="shared" si="4"/>
        <v>1.9108320369822205</v>
      </c>
      <c r="L29" s="53">
        <v>419</v>
      </c>
      <c r="M29" s="78">
        <f t="shared" si="5"/>
        <v>1.3359265399821452</v>
      </c>
      <c r="N29" s="35">
        <v>4236</v>
      </c>
      <c r="O29" s="78">
        <f t="shared" si="6"/>
        <v>1.7866406853007049</v>
      </c>
      <c r="P29" s="73">
        <f>N29+F29+D29+B29</f>
        <v>63208</v>
      </c>
      <c r="Q29" s="76">
        <f t="shared" si="7"/>
        <v>1.7980294725727115</v>
      </c>
    </row>
    <row r="30" spans="1:17" ht="12.75">
      <c r="A30" s="178" t="s">
        <v>103</v>
      </c>
      <c r="B30" s="37">
        <v>3053</v>
      </c>
      <c r="C30" s="78">
        <f t="shared" si="0"/>
        <v>1.91167354401608</v>
      </c>
      <c r="D30" s="35">
        <v>27721</v>
      </c>
      <c r="E30" s="78">
        <f t="shared" si="1"/>
        <v>0.924876203847106</v>
      </c>
      <c r="F30" s="35">
        <v>1010</v>
      </c>
      <c r="G30" s="78">
        <f t="shared" si="2"/>
        <v>0.8323581282655635</v>
      </c>
      <c r="H30" s="53">
        <v>45</v>
      </c>
      <c r="I30" s="78">
        <f t="shared" si="3"/>
        <v>0.09584664536741214</v>
      </c>
      <c r="J30" s="53">
        <v>1182</v>
      </c>
      <c r="K30" s="78">
        <f t="shared" si="4"/>
        <v>0.7444309386001927</v>
      </c>
      <c r="L30" s="53">
        <v>70</v>
      </c>
      <c r="M30" s="78">
        <f t="shared" si="5"/>
        <v>0.22318581813544192</v>
      </c>
      <c r="N30" s="35">
        <v>1297</v>
      </c>
      <c r="O30" s="78">
        <f t="shared" si="6"/>
        <v>0.5470427216324396</v>
      </c>
      <c r="P30" s="73">
        <f>N30+F30+D30+B30</f>
        <v>33081</v>
      </c>
      <c r="Q30" s="76">
        <f t="shared" si="7"/>
        <v>0.9410298218924482</v>
      </c>
    </row>
    <row r="31" spans="1:17" ht="12.75">
      <c r="A31" s="178" t="s">
        <v>104</v>
      </c>
      <c r="B31" s="37">
        <v>1680</v>
      </c>
      <c r="C31" s="78">
        <f t="shared" si="0"/>
        <v>1.0519526871755698</v>
      </c>
      <c r="D31" s="35">
        <v>59983</v>
      </c>
      <c r="E31" s="78">
        <f t="shared" si="1"/>
        <v>2.001257145678762</v>
      </c>
      <c r="F31" s="35">
        <v>7133</v>
      </c>
      <c r="G31" s="78">
        <f t="shared" si="2"/>
        <v>5.8784262662557065</v>
      </c>
      <c r="H31" s="53">
        <v>569</v>
      </c>
      <c r="I31" s="78">
        <f t="shared" si="3"/>
        <v>1.2119275825346114</v>
      </c>
      <c r="J31" s="53">
        <v>1842</v>
      </c>
      <c r="K31" s="78">
        <f t="shared" si="4"/>
        <v>1.1601030362957319</v>
      </c>
      <c r="L31" s="53">
        <v>624</v>
      </c>
      <c r="M31" s="78">
        <f t="shared" si="5"/>
        <v>1.9895421502359394</v>
      </c>
      <c r="N31" s="35">
        <v>3035</v>
      </c>
      <c r="O31" s="78">
        <f t="shared" si="6"/>
        <v>1.2800884041283378</v>
      </c>
      <c r="P31" s="73">
        <f>N31+F31+D31+B31</f>
        <v>71831</v>
      </c>
      <c r="Q31" s="76">
        <f t="shared" si="7"/>
        <v>2.0433213366088223</v>
      </c>
    </row>
    <row r="32" spans="1:17" ht="12.75">
      <c r="A32" s="178" t="s">
        <v>105</v>
      </c>
      <c r="B32" s="37">
        <v>1461</v>
      </c>
      <c r="C32" s="78">
        <f t="shared" si="0"/>
        <v>0.9148231404544686</v>
      </c>
      <c r="D32" s="35">
        <v>103884</v>
      </c>
      <c r="E32" s="78">
        <f t="shared" si="1"/>
        <v>3.465958643643907</v>
      </c>
      <c r="F32" s="35">
        <v>4647</v>
      </c>
      <c r="G32" s="78">
        <f t="shared" si="2"/>
        <v>3.829671506980271</v>
      </c>
      <c r="H32" s="53">
        <v>857</v>
      </c>
      <c r="I32" s="78">
        <f t="shared" si="3"/>
        <v>1.825346112886049</v>
      </c>
      <c r="J32" s="53">
        <v>1277</v>
      </c>
      <c r="K32" s="78">
        <f t="shared" si="4"/>
        <v>0.8042625284200052</v>
      </c>
      <c r="L32" s="53">
        <v>288</v>
      </c>
      <c r="M32" s="78">
        <f t="shared" si="5"/>
        <v>0.9182502231858181</v>
      </c>
      <c r="N32" s="35">
        <v>2422</v>
      </c>
      <c r="O32" s="78">
        <f t="shared" si="6"/>
        <v>1.0215400707739157</v>
      </c>
      <c r="P32" s="73">
        <f>N32+F32+D32+B32</f>
        <v>112414</v>
      </c>
      <c r="Q32" s="76">
        <f t="shared" si="7"/>
        <v>3.1977547957503605</v>
      </c>
    </row>
    <row r="33" spans="1:17" ht="12.75">
      <c r="A33" s="178" t="s">
        <v>106</v>
      </c>
      <c r="B33" s="37">
        <v>7025</v>
      </c>
      <c r="C33" s="78">
        <f t="shared" si="0"/>
        <v>4.3987902544097475</v>
      </c>
      <c r="D33" s="35">
        <v>87194</v>
      </c>
      <c r="E33" s="78">
        <f t="shared" si="1"/>
        <v>2.9091178427273388</v>
      </c>
      <c r="F33" s="35">
        <v>3642</v>
      </c>
      <c r="G33" s="78">
        <f t="shared" si="2"/>
        <v>3.001433963508101</v>
      </c>
      <c r="H33" s="53">
        <v>123</v>
      </c>
      <c r="I33" s="78">
        <f t="shared" si="3"/>
        <v>0.26198083067092653</v>
      </c>
      <c r="J33" s="53">
        <v>3428</v>
      </c>
      <c r="K33" s="78">
        <f t="shared" si="4"/>
        <v>2.158975683182285</v>
      </c>
      <c r="L33" s="53">
        <v>982</v>
      </c>
      <c r="M33" s="78">
        <f t="shared" si="5"/>
        <v>3.1309781915571997</v>
      </c>
      <c r="N33" s="35">
        <v>4533</v>
      </c>
      <c r="O33" s="78">
        <f t="shared" si="6"/>
        <v>1.9119079854740546</v>
      </c>
      <c r="P33" s="73">
        <f>N33+F33+D33+B33</f>
        <v>102394</v>
      </c>
      <c r="Q33" s="76">
        <f t="shared" si="7"/>
        <v>2.9127235447191846</v>
      </c>
    </row>
    <row r="34" spans="1:17" ht="12.75">
      <c r="A34" s="178" t="s">
        <v>107</v>
      </c>
      <c r="B34" s="37">
        <v>3191</v>
      </c>
      <c r="C34" s="78">
        <f t="shared" si="0"/>
        <v>1.9980839433197874</v>
      </c>
      <c r="D34" s="35">
        <v>64436</v>
      </c>
      <c r="E34" s="78">
        <f t="shared" si="1"/>
        <v>2.149825874647095</v>
      </c>
      <c r="F34" s="35">
        <v>1898</v>
      </c>
      <c r="G34" s="78">
        <f t="shared" si="2"/>
        <v>1.5641739875723162</v>
      </c>
      <c r="H34" s="53">
        <v>764</v>
      </c>
      <c r="I34" s="78">
        <f t="shared" si="3"/>
        <v>1.6272630457933972</v>
      </c>
      <c r="J34" s="53">
        <v>1376</v>
      </c>
      <c r="K34" s="78">
        <f t="shared" si="4"/>
        <v>0.866613343074336</v>
      </c>
      <c r="L34" s="53">
        <v>125</v>
      </c>
      <c r="M34" s="78">
        <f t="shared" si="5"/>
        <v>0.3985461038132891</v>
      </c>
      <c r="N34" s="35">
        <v>2265</v>
      </c>
      <c r="O34" s="78">
        <f t="shared" si="6"/>
        <v>0.9553213296048387</v>
      </c>
      <c r="P34" s="73">
        <f>N34+F34+D34+B34</f>
        <v>71790</v>
      </c>
      <c r="Q34" s="76">
        <f t="shared" si="7"/>
        <v>2.042155041070671</v>
      </c>
    </row>
    <row r="35" spans="1:17" ht="12.75">
      <c r="A35" s="178" t="s">
        <v>108</v>
      </c>
      <c r="B35" s="37">
        <v>7777</v>
      </c>
      <c r="C35" s="78">
        <f t="shared" si="0"/>
        <v>4.8696643143835745</v>
      </c>
      <c r="D35" s="35">
        <v>92842</v>
      </c>
      <c r="E35" s="78">
        <f t="shared" si="1"/>
        <v>3.097556239586343</v>
      </c>
      <c r="F35" s="35">
        <v>3380</v>
      </c>
      <c r="G35" s="78">
        <f t="shared" si="2"/>
        <v>2.785515320334262</v>
      </c>
      <c r="H35" s="53">
        <v>731</v>
      </c>
      <c r="I35" s="78">
        <f t="shared" si="3"/>
        <v>1.556975505857295</v>
      </c>
      <c r="J35" s="53">
        <v>5005</v>
      </c>
      <c r="K35" s="78">
        <f t="shared" si="4"/>
        <v>3.1521800741911714</v>
      </c>
      <c r="L35" s="53">
        <v>1253</v>
      </c>
      <c r="M35" s="78">
        <f t="shared" si="5"/>
        <v>3.9950261446244104</v>
      </c>
      <c r="N35" s="35">
        <v>6989</v>
      </c>
      <c r="O35" s="78">
        <f t="shared" si="6"/>
        <v>2.947788420577579</v>
      </c>
      <c r="P35" s="73">
        <f>N35+F35+D35+B35</f>
        <v>110988</v>
      </c>
      <c r="Q35" s="76">
        <f t="shared" si="7"/>
        <v>3.157190468008798</v>
      </c>
    </row>
    <row r="36" spans="1:17" ht="12.75">
      <c r="A36" s="178" t="s">
        <v>109</v>
      </c>
      <c r="B36" s="37">
        <v>1340</v>
      </c>
      <c r="C36" s="78">
        <f t="shared" si="0"/>
        <v>0.8390575004852758</v>
      </c>
      <c r="D36" s="35">
        <v>25789</v>
      </c>
      <c r="E36" s="78">
        <f t="shared" si="1"/>
        <v>0.8604174604456194</v>
      </c>
      <c r="F36" s="35">
        <v>1250</v>
      </c>
      <c r="G36" s="78">
        <f t="shared" si="2"/>
        <v>1.0301461983484697</v>
      </c>
      <c r="H36" s="53">
        <v>20</v>
      </c>
      <c r="I36" s="78">
        <f t="shared" si="3"/>
        <v>0.042598509052183174</v>
      </c>
      <c r="J36" s="53">
        <v>927</v>
      </c>
      <c r="K36" s="78">
        <f t="shared" si="4"/>
        <v>0.5838303553996436</v>
      </c>
      <c r="L36" s="53">
        <v>183</v>
      </c>
      <c r="M36" s="78">
        <f t="shared" si="5"/>
        <v>0.5834714959826552</v>
      </c>
      <c r="N36" s="35">
        <v>1130</v>
      </c>
      <c r="O36" s="78">
        <f t="shared" si="6"/>
        <v>0.47660622624877164</v>
      </c>
      <c r="P36" s="73">
        <f>N36+F36+D36+B36</f>
        <v>29509</v>
      </c>
      <c r="Q36" s="76">
        <f t="shared" si="7"/>
        <v>0.839419878910077</v>
      </c>
    </row>
    <row r="37" spans="1:17" ht="12.75">
      <c r="A37" s="178" t="s">
        <v>110</v>
      </c>
      <c r="B37" s="37">
        <v>7539</v>
      </c>
      <c r="C37" s="78">
        <f t="shared" si="0"/>
        <v>4.720637683700369</v>
      </c>
      <c r="D37" s="35">
        <v>159894</v>
      </c>
      <c r="E37" s="78">
        <f t="shared" si="1"/>
        <v>5.3346616549882455</v>
      </c>
      <c r="F37" s="35">
        <v>4512</v>
      </c>
      <c r="G37" s="78">
        <f t="shared" si="2"/>
        <v>3.718415717558636</v>
      </c>
      <c r="H37" s="53">
        <v>808</v>
      </c>
      <c r="I37" s="78">
        <f t="shared" si="3"/>
        <v>1.7209797657082002</v>
      </c>
      <c r="J37" s="53">
        <v>6160</v>
      </c>
      <c r="K37" s="78">
        <f t="shared" si="4"/>
        <v>3.8796062451583646</v>
      </c>
      <c r="L37" s="53">
        <v>769</v>
      </c>
      <c r="M37" s="78">
        <f t="shared" si="5"/>
        <v>2.4518556306593546</v>
      </c>
      <c r="N37" s="35">
        <v>7737</v>
      </c>
      <c r="O37" s="78">
        <f t="shared" si="6"/>
        <v>3.263276435828979</v>
      </c>
      <c r="P37" s="73">
        <f>N37+F37+D37+B37</f>
        <v>179682</v>
      </c>
      <c r="Q37" s="76">
        <f t="shared" si="7"/>
        <v>5.11127597283271</v>
      </c>
    </row>
    <row r="38" spans="1:17" ht="12.75">
      <c r="A38" s="178" t="s">
        <v>111</v>
      </c>
      <c r="B38" s="37">
        <v>4233</v>
      </c>
      <c r="C38" s="78">
        <f t="shared" si="0"/>
        <v>2.6505450742941585</v>
      </c>
      <c r="D38" s="35">
        <v>56696</v>
      </c>
      <c r="E38" s="78">
        <f t="shared" si="1"/>
        <v>1.891590536175301</v>
      </c>
      <c r="F38" s="35">
        <v>3342</v>
      </c>
      <c r="G38" s="78">
        <f t="shared" si="2"/>
        <v>2.7541988759044687</v>
      </c>
      <c r="H38" s="53">
        <v>910</v>
      </c>
      <c r="I38" s="78">
        <f t="shared" si="3"/>
        <v>1.9382321618743341</v>
      </c>
      <c r="J38" s="53">
        <v>2797</v>
      </c>
      <c r="K38" s="78">
        <f t="shared" si="4"/>
        <v>1.7615679655370042</v>
      </c>
      <c r="L38" s="53">
        <v>480</v>
      </c>
      <c r="M38" s="78">
        <f t="shared" si="5"/>
        <v>1.5304170386430302</v>
      </c>
      <c r="N38" s="35">
        <v>4187</v>
      </c>
      <c r="O38" s="78">
        <f t="shared" si="6"/>
        <v>1.7659736896492095</v>
      </c>
      <c r="P38" s="73">
        <f>N38+F38+D38+B38</f>
        <v>68458</v>
      </c>
      <c r="Q38" s="76">
        <f t="shared" si="7"/>
        <v>1.9473721939213813</v>
      </c>
    </row>
    <row r="39" spans="1:17" ht="12.75">
      <c r="A39" s="178" t="s">
        <v>112</v>
      </c>
      <c r="B39" s="37">
        <v>1760</v>
      </c>
      <c r="C39" s="78">
        <f t="shared" si="0"/>
        <v>1.1020456722791683</v>
      </c>
      <c r="D39" s="35">
        <v>38595</v>
      </c>
      <c r="E39" s="78">
        <f t="shared" si="1"/>
        <v>1.287673499782802</v>
      </c>
      <c r="F39" s="35">
        <v>1689</v>
      </c>
      <c r="G39" s="78">
        <f t="shared" si="2"/>
        <v>1.391933543208452</v>
      </c>
      <c r="H39" s="53">
        <v>91</v>
      </c>
      <c r="I39" s="78">
        <f t="shared" si="3"/>
        <v>0.19382321618743345</v>
      </c>
      <c r="J39" s="53">
        <v>2006</v>
      </c>
      <c r="K39" s="78">
        <f t="shared" si="4"/>
        <v>1.2633912545109869</v>
      </c>
      <c r="L39" s="53">
        <v>187</v>
      </c>
      <c r="M39" s="78">
        <f t="shared" si="5"/>
        <v>0.5962249713046806</v>
      </c>
      <c r="N39" s="35">
        <v>2284</v>
      </c>
      <c r="O39" s="78">
        <f t="shared" si="6"/>
        <v>0.9633350626125614</v>
      </c>
      <c r="P39" s="73">
        <f>N39+F39+D39+B39</f>
        <v>44328</v>
      </c>
      <c r="Q39" s="76">
        <f t="shared" si="7"/>
        <v>1.2609646003702562</v>
      </c>
    </row>
    <row r="40" spans="1:17" ht="13.5" thickBot="1">
      <c r="A40" s="179" t="s">
        <v>113</v>
      </c>
      <c r="B40" s="37">
        <v>159703</v>
      </c>
      <c r="C40" s="78">
        <f t="shared" si="0"/>
        <v>100</v>
      </c>
      <c r="D40" s="35">
        <v>2997266</v>
      </c>
      <c r="E40" s="78">
        <f t="shared" si="1"/>
        <v>100</v>
      </c>
      <c r="F40" s="35">
        <v>121342</v>
      </c>
      <c r="G40" s="78">
        <f t="shared" si="2"/>
        <v>100</v>
      </c>
      <c r="H40" s="53">
        <v>46950</v>
      </c>
      <c r="I40" s="78">
        <f t="shared" si="3"/>
        <v>100</v>
      </c>
      <c r="J40" s="53">
        <v>158779</v>
      </c>
      <c r="K40" s="78">
        <f t="shared" si="4"/>
        <v>100</v>
      </c>
      <c r="L40" s="53">
        <v>31364</v>
      </c>
      <c r="M40" s="78">
        <f t="shared" si="5"/>
        <v>100</v>
      </c>
      <c r="N40" s="35">
        <v>237093</v>
      </c>
      <c r="O40" s="78">
        <f t="shared" si="6"/>
        <v>100</v>
      </c>
      <c r="P40" s="73">
        <f>N40+F40+D40+B40</f>
        <v>3515404</v>
      </c>
      <c r="Q40" s="76">
        <f t="shared" si="7"/>
        <v>100</v>
      </c>
    </row>
    <row r="41" spans="1:17" ht="12.75">
      <c r="A41" s="63"/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2"/>
    </row>
    <row r="42" spans="1:17" ht="12.75">
      <c r="A42" s="15" t="s">
        <v>2</v>
      </c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8"/>
    </row>
    <row r="43" spans="1:17" ht="12.75">
      <c r="A43" s="63" t="s">
        <v>114</v>
      </c>
      <c r="B43" s="16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8"/>
    </row>
    <row r="44" spans="1:17" ht="12.75">
      <c r="A44" s="63" t="s">
        <v>5</v>
      </c>
      <c r="B44" s="16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8"/>
    </row>
    <row r="45" spans="1:17" ht="12.75">
      <c r="A45" s="63" t="s">
        <v>3</v>
      </c>
      <c r="B45" s="16"/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8"/>
    </row>
    <row r="46" spans="1:17" ht="12.75">
      <c r="A46" s="63" t="s">
        <v>122</v>
      </c>
      <c r="B46" s="16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8"/>
    </row>
    <row r="47" spans="1:17" ht="12.75">
      <c r="A47" s="63" t="s">
        <v>116</v>
      </c>
      <c r="B47" s="16"/>
      <c r="C47" s="17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8"/>
    </row>
    <row r="48" spans="1:17" ht="13.5" thickBot="1">
      <c r="A48" s="21" t="s">
        <v>13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</row>
    <row r="49" ht="12.75">
      <c r="A49" t="s">
        <v>135</v>
      </c>
    </row>
    <row r="51" ht="12.75">
      <c r="A51" t="s">
        <v>136</v>
      </c>
    </row>
    <row r="53" ht="12.75">
      <c r="A53" t="s">
        <v>124</v>
      </c>
    </row>
    <row r="55" ht="12.75">
      <c r="A55" t="s">
        <v>137</v>
      </c>
    </row>
    <row r="56" ht="12.75">
      <c r="A56" t="s">
        <v>138</v>
      </c>
    </row>
    <row r="58" ht="12.75">
      <c r="A58" t="s">
        <v>125</v>
      </c>
    </row>
    <row r="60" ht="12.75">
      <c r="A60" t="s">
        <v>126</v>
      </c>
    </row>
    <row r="62" ht="12.75">
      <c r="A62" t="s">
        <v>139</v>
      </c>
    </row>
    <row r="64" ht="12.75">
      <c r="A64" t="s">
        <v>140</v>
      </c>
    </row>
    <row r="66" ht="12.75">
      <c r="A66" t="s">
        <v>127</v>
      </c>
    </row>
    <row r="68" ht="12.75">
      <c r="A68" t="s">
        <v>128</v>
      </c>
    </row>
    <row r="70" ht="12.75">
      <c r="A70" t="s">
        <v>141</v>
      </c>
    </row>
    <row r="72" ht="12.75">
      <c r="A72" t="s">
        <v>142</v>
      </c>
    </row>
    <row r="74" ht="12.75">
      <c r="A74" t="s">
        <v>129</v>
      </c>
    </row>
    <row r="76" ht="12.75">
      <c r="A76" t="s">
        <v>130</v>
      </c>
    </row>
    <row r="78" ht="12.75">
      <c r="A78" t="s">
        <v>143</v>
      </c>
    </row>
    <row r="80" ht="12.75">
      <c r="A80" t="s">
        <v>144</v>
      </c>
    </row>
    <row r="82" ht="12.75">
      <c r="A82" t="s">
        <v>131</v>
      </c>
    </row>
    <row r="84" ht="12.75">
      <c r="A84" t="s">
        <v>132</v>
      </c>
    </row>
    <row r="86" ht="12.75">
      <c r="A86" t="s">
        <v>145</v>
      </c>
    </row>
    <row r="88" ht="12.75">
      <c r="A88" t="s">
        <v>133</v>
      </c>
    </row>
    <row r="90" ht="12.75">
      <c r="A90" t="s">
        <v>146</v>
      </c>
    </row>
    <row r="92" ht="12.75">
      <c r="A92" t="s">
        <v>134</v>
      </c>
    </row>
    <row r="94" ht="12.75">
      <c r="A94" t="s">
        <v>147</v>
      </c>
    </row>
  </sheetData>
  <sheetProtection/>
  <mergeCells count="15">
    <mergeCell ref="N4:O5"/>
    <mergeCell ref="B5:B6"/>
    <mergeCell ref="C5:C6"/>
    <mergeCell ref="D5:E5"/>
    <mergeCell ref="F5:G5"/>
    <mergeCell ref="A3:A6"/>
    <mergeCell ref="B3:C4"/>
    <mergeCell ref="D3:G3"/>
    <mergeCell ref="H3:O3"/>
    <mergeCell ref="P3:Q5"/>
    <mergeCell ref="D4:E4"/>
    <mergeCell ref="F4:G4"/>
    <mergeCell ref="H4:I5"/>
    <mergeCell ref="J4:K5"/>
    <mergeCell ref="L4:M5"/>
  </mergeCells>
  <hyperlinks>
    <hyperlink ref="A48" r:id="rId1" display="http://www.anuies.mx/servicios/e_educacion/index2.php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21">
      <selection activeCell="A1" sqref="A1:Q48"/>
    </sheetView>
  </sheetViews>
  <sheetFormatPr defaultColWidth="11.421875" defaultRowHeight="12.75"/>
  <cols>
    <col min="1" max="1" width="20.57421875" style="0" customWidth="1"/>
    <col min="2" max="2" width="10.28125" style="0" bestFit="1" customWidth="1"/>
    <col min="3" max="3" width="7.140625" style="0" customWidth="1"/>
    <col min="4" max="4" width="9.421875" style="0" customWidth="1"/>
    <col min="5" max="5" width="8.00390625" style="0" customWidth="1"/>
    <col min="6" max="6" width="7.8515625" style="0" bestFit="1" customWidth="1"/>
    <col min="7" max="7" width="7.140625" style="0" customWidth="1"/>
    <col min="8" max="8" width="7.00390625" style="0" bestFit="1" customWidth="1"/>
    <col min="9" max="9" width="7.421875" style="0" customWidth="1"/>
    <col min="10" max="10" width="7.8515625" style="0" bestFit="1" customWidth="1"/>
    <col min="11" max="11" width="7.57421875" style="0" customWidth="1"/>
    <col min="12" max="12" width="7.00390625" style="0" bestFit="1" customWidth="1"/>
    <col min="13" max="13" width="7.7109375" style="0" customWidth="1"/>
    <col min="14" max="14" width="7.8515625" style="0" bestFit="1" customWidth="1"/>
    <col min="15" max="15" width="7.28125" style="0" customWidth="1"/>
    <col min="16" max="16" width="9.00390625" style="0" customWidth="1"/>
    <col min="17" max="17" width="7.140625" style="0" customWidth="1"/>
  </cols>
  <sheetData>
    <row r="1" spans="1:17" ht="15">
      <c r="A1" s="3" t="s">
        <v>120</v>
      </c>
      <c r="B1" s="60"/>
      <c r="C1" s="61"/>
      <c r="D1" s="60"/>
      <c r="E1" s="61"/>
      <c r="F1" s="60"/>
      <c r="G1" s="61"/>
      <c r="H1" s="60"/>
      <c r="I1" s="61"/>
      <c r="J1" s="60"/>
      <c r="K1" s="61"/>
      <c r="L1" s="60"/>
      <c r="M1" s="61"/>
      <c r="N1" s="60"/>
      <c r="O1" s="61"/>
      <c r="P1" s="60"/>
      <c r="Q1" s="62"/>
    </row>
    <row r="2" spans="1:17" ht="13.5" thickBot="1">
      <c r="A2" s="43"/>
      <c r="B2" s="44"/>
      <c r="C2" s="45"/>
      <c r="D2" s="44"/>
      <c r="E2" s="45"/>
      <c r="F2" s="44"/>
      <c r="G2" s="45"/>
      <c r="H2" s="44"/>
      <c r="I2" s="45"/>
      <c r="J2" s="44"/>
      <c r="K2" s="45"/>
      <c r="L2" s="44"/>
      <c r="M2" s="45"/>
      <c r="N2" s="44"/>
      <c r="O2" s="45"/>
      <c r="P2" s="44"/>
      <c r="Q2" s="46"/>
    </row>
    <row r="3" spans="1:17" ht="13.5" thickBot="1">
      <c r="A3" s="133" t="s">
        <v>69</v>
      </c>
      <c r="B3" s="119" t="s">
        <v>70</v>
      </c>
      <c r="C3" s="120"/>
      <c r="D3" s="137" t="s">
        <v>71</v>
      </c>
      <c r="E3" s="138"/>
      <c r="F3" s="138"/>
      <c r="G3" s="139"/>
      <c r="H3" s="137" t="s">
        <v>72</v>
      </c>
      <c r="I3" s="138"/>
      <c r="J3" s="138"/>
      <c r="K3" s="138"/>
      <c r="L3" s="138"/>
      <c r="M3" s="138"/>
      <c r="N3" s="138"/>
      <c r="O3" s="138"/>
      <c r="P3" s="119" t="s">
        <v>73</v>
      </c>
      <c r="Q3" s="120"/>
    </row>
    <row r="4" spans="1:17" ht="13.5" thickBot="1">
      <c r="A4" s="134"/>
      <c r="B4" s="135"/>
      <c r="C4" s="136"/>
      <c r="D4" s="125" t="s">
        <v>74</v>
      </c>
      <c r="E4" s="126"/>
      <c r="F4" s="125" t="s">
        <v>75</v>
      </c>
      <c r="G4" s="126"/>
      <c r="H4" s="125" t="s">
        <v>76</v>
      </c>
      <c r="I4" s="126"/>
      <c r="J4" s="125" t="s">
        <v>77</v>
      </c>
      <c r="K4" s="126"/>
      <c r="L4" s="125" t="s">
        <v>78</v>
      </c>
      <c r="M4" s="126"/>
      <c r="N4" s="125" t="s">
        <v>72</v>
      </c>
      <c r="O4" s="129"/>
      <c r="P4" s="121"/>
      <c r="Q4" s="122"/>
    </row>
    <row r="5" spans="1:17" ht="13.5" thickBot="1">
      <c r="A5" s="134"/>
      <c r="B5" s="131" t="s">
        <v>0</v>
      </c>
      <c r="C5" s="131" t="s">
        <v>1</v>
      </c>
      <c r="D5" s="123" t="s">
        <v>79</v>
      </c>
      <c r="E5" s="124"/>
      <c r="F5" s="123" t="s">
        <v>80</v>
      </c>
      <c r="G5" s="124"/>
      <c r="H5" s="127"/>
      <c r="I5" s="128"/>
      <c r="J5" s="127"/>
      <c r="K5" s="128"/>
      <c r="L5" s="127"/>
      <c r="M5" s="128"/>
      <c r="N5" s="127"/>
      <c r="O5" s="130"/>
      <c r="P5" s="123"/>
      <c r="Q5" s="124"/>
    </row>
    <row r="6" spans="1:17" ht="13.5" thickBot="1">
      <c r="A6" s="134"/>
      <c r="B6" s="132"/>
      <c r="C6" s="132"/>
      <c r="D6" s="115" t="s">
        <v>0</v>
      </c>
      <c r="E6" s="116" t="s">
        <v>1</v>
      </c>
      <c r="F6" s="115" t="s">
        <v>0</v>
      </c>
      <c r="G6" s="116" t="s">
        <v>1</v>
      </c>
      <c r="H6" s="115" t="s">
        <v>0</v>
      </c>
      <c r="I6" s="116" t="s">
        <v>1</v>
      </c>
      <c r="J6" s="115" t="s">
        <v>0</v>
      </c>
      <c r="K6" s="116" t="s">
        <v>1</v>
      </c>
      <c r="L6" s="115" t="s">
        <v>0</v>
      </c>
      <c r="M6" s="116" t="s">
        <v>1</v>
      </c>
      <c r="N6" s="115" t="s">
        <v>0</v>
      </c>
      <c r="O6" s="116" t="s">
        <v>1</v>
      </c>
      <c r="P6" s="117" t="s">
        <v>0</v>
      </c>
      <c r="Q6" s="118" t="s">
        <v>1</v>
      </c>
    </row>
    <row r="7" spans="1:17" ht="12.75">
      <c r="A7" s="176"/>
      <c r="B7" s="48"/>
      <c r="C7" s="48"/>
      <c r="D7" s="30"/>
      <c r="E7" s="80"/>
      <c r="F7" s="30"/>
      <c r="G7" s="80"/>
      <c r="H7" s="30"/>
      <c r="I7" s="64"/>
      <c r="J7" s="30"/>
      <c r="K7" s="64"/>
      <c r="L7" s="30"/>
      <c r="M7" s="64"/>
      <c r="N7" s="30"/>
      <c r="O7" s="64"/>
      <c r="P7" s="30"/>
      <c r="Q7" s="81"/>
    </row>
    <row r="8" spans="1:17" ht="12.75">
      <c r="A8" s="177" t="s">
        <v>81</v>
      </c>
      <c r="B8" s="75">
        <v>4408</v>
      </c>
      <c r="C8" s="78">
        <f>(B8/$B$40)*100</f>
        <v>2.985559860204275</v>
      </c>
      <c r="D8" s="73">
        <v>34113</v>
      </c>
      <c r="E8" s="78">
        <f>(D8/$D$40)*100</f>
        <v>1.1721306884657159</v>
      </c>
      <c r="F8" s="73">
        <v>2816</v>
      </c>
      <c r="G8" s="78">
        <f>(F8/$F$40)*100</f>
        <v>2.1300253394349684</v>
      </c>
      <c r="H8" s="73">
        <v>150</v>
      </c>
      <c r="I8" s="78">
        <f>(H8/$H$40)*100</f>
        <v>0.3350532734704818</v>
      </c>
      <c r="J8" s="73">
        <v>1645</v>
      </c>
      <c r="K8" s="78">
        <f>(J8/$J$40)*100</f>
        <v>1.060763362716586</v>
      </c>
      <c r="L8" s="73">
        <v>236</v>
      </c>
      <c r="M8" s="78">
        <f>(L8/$L$40)*100</f>
        <v>0.8039516266394141</v>
      </c>
      <c r="N8" s="73">
        <v>2031</v>
      </c>
      <c r="O8" s="78">
        <f>(N8/$N$40)*100</f>
        <v>0.8861217882993531</v>
      </c>
      <c r="P8" s="73">
        <f>N8+F8+D8+B8</f>
        <v>43368</v>
      </c>
      <c r="Q8" s="76">
        <f>(P8/$P$40)*100</f>
        <v>1.2682960211335879</v>
      </c>
    </row>
    <row r="9" spans="1:17" ht="12.75">
      <c r="A9" s="178" t="s">
        <v>82</v>
      </c>
      <c r="B9" s="37">
        <v>3027</v>
      </c>
      <c r="C9" s="78">
        <f aca="true" t="shared" si="0" ref="C9:C40">(B9/$B$40)*100</f>
        <v>2.0502018368508033</v>
      </c>
      <c r="D9" s="35">
        <v>89889</v>
      </c>
      <c r="E9" s="78">
        <f aca="true" t="shared" si="1" ref="E9:E40">(D9/$D$40)*100</f>
        <v>3.0886071425994412</v>
      </c>
      <c r="F9" s="35">
        <v>3117</v>
      </c>
      <c r="G9" s="78">
        <f aca="true" t="shared" si="2" ref="G9:G40">(F9/$F$40)*100</f>
        <v>2.357702053628834</v>
      </c>
      <c r="H9" s="53">
        <v>514</v>
      </c>
      <c r="I9" s="78">
        <f aca="true" t="shared" si="3" ref="I9:I40">(H9/$H$40)*100</f>
        <v>1.148115883758851</v>
      </c>
      <c r="J9" s="53">
        <v>4857</v>
      </c>
      <c r="K9" s="78">
        <f aca="true" t="shared" si="4" ref="K9:K40">(J9/$J$40)*100</f>
        <v>3.1319924940513424</v>
      </c>
      <c r="L9" s="53">
        <v>803</v>
      </c>
      <c r="M9" s="78">
        <f aca="true" t="shared" si="5" ref="M9:M40">(L9/$L$40)*100</f>
        <v>2.735479475387498</v>
      </c>
      <c r="N9" s="35">
        <v>6174</v>
      </c>
      <c r="O9" s="78">
        <f aca="true" t="shared" si="6" ref="O9:O40">(N9/$N$40)*100</f>
        <v>2.693705524845005</v>
      </c>
      <c r="P9" s="73">
        <f>N9+F9+D9+B9</f>
        <v>102207</v>
      </c>
      <c r="Q9" s="76">
        <f aca="true" t="shared" si="7" ref="Q9:Q40">(P9/$P$40)*100</f>
        <v>2.9890410309906064</v>
      </c>
    </row>
    <row r="10" spans="1:17" ht="12.75">
      <c r="A10" s="178" t="s">
        <v>83</v>
      </c>
      <c r="B10" s="37">
        <v>440</v>
      </c>
      <c r="C10" s="78">
        <f t="shared" si="0"/>
        <v>0.29801414212565364</v>
      </c>
      <c r="D10" s="35">
        <v>17195</v>
      </c>
      <c r="E10" s="78">
        <f t="shared" si="1"/>
        <v>0.5908242367475152</v>
      </c>
      <c r="F10" s="35">
        <v>1643</v>
      </c>
      <c r="G10" s="78">
        <f t="shared" si="2"/>
        <v>1.2427669150183427</v>
      </c>
      <c r="H10" s="53">
        <v>24</v>
      </c>
      <c r="I10" s="78">
        <f t="shared" si="3"/>
        <v>0.05360852375527709</v>
      </c>
      <c r="J10" s="53">
        <v>488</v>
      </c>
      <c r="K10" s="78">
        <f t="shared" si="4"/>
        <v>0.3146823835900875</v>
      </c>
      <c r="L10" s="53">
        <v>187</v>
      </c>
      <c r="M10" s="78">
        <f t="shared" si="5"/>
        <v>0.6370294668710611</v>
      </c>
      <c r="N10" s="35">
        <v>699</v>
      </c>
      <c r="O10" s="78">
        <f t="shared" si="6"/>
        <v>0.3049724913940166</v>
      </c>
      <c r="P10" s="73">
        <f>N10+F10+D10+B10</f>
        <v>19977</v>
      </c>
      <c r="Q10" s="76">
        <f t="shared" si="7"/>
        <v>0.5842268403935087</v>
      </c>
    </row>
    <row r="11" spans="1:17" ht="12.75">
      <c r="A11" s="178" t="s">
        <v>84</v>
      </c>
      <c r="B11" s="37">
        <v>1756</v>
      </c>
      <c r="C11" s="78">
        <f t="shared" si="0"/>
        <v>1.1893473490287447</v>
      </c>
      <c r="D11" s="35">
        <v>22017</v>
      </c>
      <c r="E11" s="78">
        <f t="shared" si="1"/>
        <v>0.7565092887740646</v>
      </c>
      <c r="F11" s="35">
        <v>1502</v>
      </c>
      <c r="G11" s="78">
        <f t="shared" si="2"/>
        <v>1.1361143678378276</v>
      </c>
      <c r="H11" s="53">
        <v>105</v>
      </c>
      <c r="I11" s="78">
        <f t="shared" si="3"/>
        <v>0.23453729142933724</v>
      </c>
      <c r="J11" s="53">
        <v>738</v>
      </c>
      <c r="K11" s="78">
        <f t="shared" si="4"/>
        <v>0.47589262108500935</v>
      </c>
      <c r="L11" s="53">
        <v>31</v>
      </c>
      <c r="M11" s="78">
        <f t="shared" si="5"/>
        <v>0.10560381536365185</v>
      </c>
      <c r="N11" s="35">
        <v>874</v>
      </c>
      <c r="O11" s="78">
        <f t="shared" si="6"/>
        <v>0.38132468881025827</v>
      </c>
      <c r="P11" s="73">
        <f>N11+F11+D11+B11</f>
        <v>26149</v>
      </c>
      <c r="Q11" s="76">
        <f t="shared" si="7"/>
        <v>0.7647268183135535</v>
      </c>
    </row>
    <row r="12" spans="1:17" ht="12.75">
      <c r="A12" s="178" t="s">
        <v>85</v>
      </c>
      <c r="B12" s="37">
        <v>1910</v>
      </c>
      <c r="C12" s="78">
        <f t="shared" si="0"/>
        <v>1.2936522987727235</v>
      </c>
      <c r="D12" s="35">
        <v>67746</v>
      </c>
      <c r="E12" s="78">
        <f t="shared" si="1"/>
        <v>2.327768464245255</v>
      </c>
      <c r="F12" s="35">
        <v>5474</v>
      </c>
      <c r="G12" s="78">
        <f t="shared" si="2"/>
        <v>4.140539313944253</v>
      </c>
      <c r="H12" s="53">
        <v>246</v>
      </c>
      <c r="I12" s="78">
        <f t="shared" si="3"/>
        <v>0.5494873684915902</v>
      </c>
      <c r="J12" s="53">
        <v>3663</v>
      </c>
      <c r="K12" s="78">
        <f t="shared" si="4"/>
        <v>2.3620523997755956</v>
      </c>
      <c r="L12" s="53">
        <v>623</v>
      </c>
      <c r="M12" s="78">
        <f t="shared" si="5"/>
        <v>2.122296031340487</v>
      </c>
      <c r="N12" s="35">
        <v>4532</v>
      </c>
      <c r="O12" s="78">
        <f t="shared" si="6"/>
        <v>1.9773037639451836</v>
      </c>
      <c r="P12" s="73">
        <f>N12+F12+D12+B12</f>
        <v>79662</v>
      </c>
      <c r="Q12" s="76">
        <f t="shared" si="7"/>
        <v>2.3297130980341234</v>
      </c>
    </row>
    <row r="13" spans="1:17" ht="12.75">
      <c r="A13" s="178" t="s">
        <v>86</v>
      </c>
      <c r="B13" s="37">
        <v>11927</v>
      </c>
      <c r="C13" s="78">
        <f t="shared" si="0"/>
        <v>8.078215166210615</v>
      </c>
      <c r="D13" s="35">
        <v>94116</v>
      </c>
      <c r="E13" s="78">
        <f t="shared" si="1"/>
        <v>3.2338478549420837</v>
      </c>
      <c r="F13" s="35">
        <v>4171</v>
      </c>
      <c r="G13" s="78">
        <f t="shared" si="2"/>
        <v>3.15494875382928</v>
      </c>
      <c r="H13" s="53">
        <v>777</v>
      </c>
      <c r="I13" s="78">
        <f t="shared" si="3"/>
        <v>1.7355759565770956</v>
      </c>
      <c r="J13" s="53">
        <v>6677</v>
      </c>
      <c r="K13" s="78">
        <f t="shared" si="4"/>
        <v>4.305603023014373</v>
      </c>
      <c r="L13" s="53">
        <v>612</v>
      </c>
      <c r="M13" s="78">
        <f t="shared" si="5"/>
        <v>2.0848237097598368</v>
      </c>
      <c r="N13" s="35">
        <v>8066</v>
      </c>
      <c r="O13" s="78">
        <f t="shared" si="6"/>
        <v>3.5191818534823143</v>
      </c>
      <c r="P13" s="73">
        <f>N13+F13+D13+B13</f>
        <v>118280</v>
      </c>
      <c r="Q13" s="76">
        <f t="shared" si="7"/>
        <v>3.4590954939052008</v>
      </c>
    </row>
    <row r="14" spans="1:17" ht="12.75">
      <c r="A14" s="178" t="s">
        <v>87</v>
      </c>
      <c r="B14" s="37">
        <v>8156</v>
      </c>
      <c r="C14" s="78">
        <f t="shared" si="0"/>
        <v>5.52409850722007</v>
      </c>
      <c r="D14" s="35">
        <v>72822</v>
      </c>
      <c r="E14" s="78">
        <f t="shared" si="1"/>
        <v>2.502181015901573</v>
      </c>
      <c r="F14" s="35">
        <v>3673</v>
      </c>
      <c r="G14" s="78">
        <f t="shared" si="2"/>
        <v>2.7782610340002267</v>
      </c>
      <c r="H14" s="53">
        <v>282</v>
      </c>
      <c r="I14" s="78">
        <f t="shared" si="3"/>
        <v>0.6299001541245057</v>
      </c>
      <c r="J14" s="53">
        <v>4424</v>
      </c>
      <c r="K14" s="78">
        <f t="shared" si="4"/>
        <v>2.8527763627101375</v>
      </c>
      <c r="L14" s="53">
        <v>579</v>
      </c>
      <c r="M14" s="78">
        <f t="shared" si="5"/>
        <v>1.9724067450178844</v>
      </c>
      <c r="N14" s="35">
        <v>5285</v>
      </c>
      <c r="O14" s="78">
        <f t="shared" si="6"/>
        <v>2.305836361970498</v>
      </c>
      <c r="P14" s="73">
        <f>N14+F14+D14+B14</f>
        <v>89936</v>
      </c>
      <c r="Q14" s="76">
        <f t="shared" si="7"/>
        <v>2.6301759582334983</v>
      </c>
    </row>
    <row r="15" spans="1:17" ht="12.75">
      <c r="A15" s="178" t="s">
        <v>88</v>
      </c>
      <c r="B15" s="37">
        <v>932</v>
      </c>
      <c r="C15" s="78">
        <f t="shared" si="0"/>
        <v>0.6312481374116118</v>
      </c>
      <c r="D15" s="35">
        <v>17904</v>
      </c>
      <c r="E15" s="78">
        <f t="shared" si="1"/>
        <v>0.6151856431943886</v>
      </c>
      <c r="F15" s="35">
        <v>2456</v>
      </c>
      <c r="G15" s="78">
        <f t="shared" si="2"/>
        <v>1.8577209636549301</v>
      </c>
      <c r="H15" s="53">
        <v>433</v>
      </c>
      <c r="I15" s="78">
        <f t="shared" si="3"/>
        <v>0.9671871160847908</v>
      </c>
      <c r="J15" s="53">
        <v>455</v>
      </c>
      <c r="K15" s="78">
        <f t="shared" si="4"/>
        <v>0.2934026322407578</v>
      </c>
      <c r="L15" s="53">
        <v>94</v>
      </c>
      <c r="M15" s="78">
        <f t="shared" si="5"/>
        <v>0.3202180207801056</v>
      </c>
      <c r="N15" s="35">
        <v>982</v>
      </c>
      <c r="O15" s="78">
        <f t="shared" si="6"/>
        <v>0.4284449020728531</v>
      </c>
      <c r="P15" s="73">
        <f>N15+F15+D15+B15</f>
        <v>22274</v>
      </c>
      <c r="Q15" s="76">
        <f t="shared" si="7"/>
        <v>0.6514025450730846</v>
      </c>
    </row>
    <row r="16" spans="1:17" ht="12.75">
      <c r="A16" s="178" t="s">
        <v>89</v>
      </c>
      <c r="B16" s="37">
        <v>1104</v>
      </c>
      <c r="C16" s="78">
        <f t="shared" si="0"/>
        <v>0.7477445747880036</v>
      </c>
      <c r="D16" s="35">
        <v>458703</v>
      </c>
      <c r="E16" s="78">
        <f t="shared" si="1"/>
        <v>15.761142766431838</v>
      </c>
      <c r="F16" s="35">
        <v>7097</v>
      </c>
      <c r="G16" s="78">
        <f t="shared" si="2"/>
        <v>5.3681782080859275</v>
      </c>
      <c r="H16" s="53">
        <v>19895</v>
      </c>
      <c r="I16" s="78">
        <f t="shared" si="3"/>
        <v>44.4392325046349</v>
      </c>
      <c r="J16" s="53">
        <v>33789</v>
      </c>
      <c r="K16" s="78">
        <f t="shared" si="4"/>
        <v>21.788530858863663</v>
      </c>
      <c r="L16" s="53">
        <v>10008</v>
      </c>
      <c r="M16" s="78">
        <f t="shared" si="5"/>
        <v>34.0929994890138</v>
      </c>
      <c r="N16" s="35">
        <v>63692</v>
      </c>
      <c r="O16" s="78">
        <f t="shared" si="6"/>
        <v>27.78870947334436</v>
      </c>
      <c r="P16" s="73">
        <f>N16+F16+D16+B16</f>
        <v>530596</v>
      </c>
      <c r="Q16" s="76">
        <f t="shared" si="7"/>
        <v>15.517266086270917</v>
      </c>
    </row>
    <row r="17" spans="1:17" ht="12.75">
      <c r="A17" s="178" t="s">
        <v>90</v>
      </c>
      <c r="B17" s="37">
        <v>2196</v>
      </c>
      <c r="C17" s="78">
        <f t="shared" si="0"/>
        <v>1.4873614911543984</v>
      </c>
      <c r="D17" s="35">
        <v>35471</v>
      </c>
      <c r="E17" s="78">
        <f t="shared" si="1"/>
        <v>1.2187918872736907</v>
      </c>
      <c r="F17" s="35">
        <v>3519</v>
      </c>
      <c r="G17" s="78">
        <f t="shared" si="2"/>
        <v>2.661775273249877</v>
      </c>
      <c r="H17" s="53">
        <v>501</v>
      </c>
      <c r="I17" s="78">
        <f t="shared" si="3"/>
        <v>1.1190779333914092</v>
      </c>
      <c r="J17" s="53">
        <v>2136</v>
      </c>
      <c r="K17" s="78">
        <f t="shared" si="4"/>
        <v>1.3773802691566126</v>
      </c>
      <c r="L17" s="53">
        <v>420</v>
      </c>
      <c r="M17" s="78">
        <f t="shared" si="5"/>
        <v>1.430761369443025</v>
      </c>
      <c r="N17" s="35">
        <v>3057</v>
      </c>
      <c r="O17" s="78">
        <f t="shared" si="6"/>
        <v>1.3337638142940038</v>
      </c>
      <c r="P17" s="73">
        <f>N17+F17+D17+B17</f>
        <v>44243</v>
      </c>
      <c r="Q17" s="76">
        <f t="shared" si="7"/>
        <v>1.2938853731556292</v>
      </c>
    </row>
    <row r="18" spans="1:17" ht="12.75">
      <c r="A18" s="178" t="s">
        <v>91</v>
      </c>
      <c r="B18" s="180">
        <v>8710</v>
      </c>
      <c r="C18" s="78">
        <f t="shared" si="0"/>
        <v>5.899325404351006</v>
      </c>
      <c r="D18" s="35">
        <v>89717</v>
      </c>
      <c r="E18" s="78">
        <f t="shared" si="1"/>
        <v>3.082697182220228</v>
      </c>
      <c r="F18" s="35">
        <v>5799</v>
      </c>
      <c r="G18" s="78">
        <f t="shared" si="2"/>
        <v>4.386369653190121</v>
      </c>
      <c r="H18" s="53">
        <v>2024</v>
      </c>
      <c r="I18" s="78">
        <f t="shared" si="3"/>
        <v>4.520985503361701</v>
      </c>
      <c r="J18" s="53">
        <v>7309</v>
      </c>
      <c r="K18" s="78">
        <f t="shared" si="4"/>
        <v>4.713142503401536</v>
      </c>
      <c r="L18" s="53">
        <v>1046</v>
      </c>
      <c r="M18" s="78">
        <f t="shared" si="5"/>
        <v>3.5632771248509623</v>
      </c>
      <c r="N18" s="35">
        <v>10379</v>
      </c>
      <c r="O18" s="78">
        <f t="shared" si="6"/>
        <v>4.528339754189554</v>
      </c>
      <c r="P18" s="73">
        <f>N18+F18+D18+B18</f>
        <v>114605</v>
      </c>
      <c r="Q18" s="76">
        <f t="shared" si="7"/>
        <v>3.351620215412628</v>
      </c>
    </row>
    <row r="19" spans="1:17" ht="12.75">
      <c r="A19" s="178" t="s">
        <v>92</v>
      </c>
      <c r="B19" s="37">
        <v>3745</v>
      </c>
      <c r="C19" s="78">
        <f t="shared" si="0"/>
        <v>2.5365067324103925</v>
      </c>
      <c r="D19" s="35">
        <v>50852</v>
      </c>
      <c r="E19" s="78">
        <f t="shared" si="1"/>
        <v>1.7472866581613633</v>
      </c>
      <c r="F19" s="35">
        <v>5322</v>
      </c>
      <c r="G19" s="78">
        <f t="shared" si="2"/>
        <v>4.02556635528157</v>
      </c>
      <c r="H19" s="53">
        <v>87</v>
      </c>
      <c r="I19" s="78">
        <f t="shared" si="3"/>
        <v>0.19433089861287944</v>
      </c>
      <c r="J19" s="53">
        <v>1163</v>
      </c>
      <c r="K19" s="78">
        <f t="shared" si="4"/>
        <v>0.7499500248263765</v>
      </c>
      <c r="L19" s="53">
        <v>120</v>
      </c>
      <c r="M19" s="78">
        <f t="shared" si="5"/>
        <v>0.4087889626980072</v>
      </c>
      <c r="N19" s="35">
        <v>1370</v>
      </c>
      <c r="O19" s="78">
        <f t="shared" si="6"/>
        <v>0.5977286312014346</v>
      </c>
      <c r="P19" s="73">
        <f>N19+F19+D19+B19</f>
        <v>61289</v>
      </c>
      <c r="Q19" s="76">
        <f t="shared" si="7"/>
        <v>1.7923951955187343</v>
      </c>
    </row>
    <row r="20" spans="1:17" ht="12.75">
      <c r="A20" s="178" t="s">
        <v>93</v>
      </c>
      <c r="B20" s="37">
        <v>7946</v>
      </c>
      <c r="C20" s="78">
        <f t="shared" si="0"/>
        <v>5.381864484841917</v>
      </c>
      <c r="D20" s="35">
        <v>67495</v>
      </c>
      <c r="E20" s="78">
        <f t="shared" si="1"/>
        <v>2.319144045319775</v>
      </c>
      <c r="F20" s="35">
        <v>2990</v>
      </c>
      <c r="G20" s="78">
        <f t="shared" si="2"/>
        <v>2.2616391210619873</v>
      </c>
      <c r="H20" s="53">
        <v>1157</v>
      </c>
      <c r="I20" s="78">
        <f t="shared" si="3"/>
        <v>2.5843775827023165</v>
      </c>
      <c r="J20" s="53">
        <v>2504</v>
      </c>
      <c r="K20" s="78">
        <f t="shared" si="4"/>
        <v>1.6146817387491377</v>
      </c>
      <c r="L20" s="53">
        <v>132</v>
      </c>
      <c r="M20" s="78">
        <f t="shared" si="5"/>
        <v>0.44966785896780787</v>
      </c>
      <c r="N20" s="35">
        <v>3793</v>
      </c>
      <c r="O20" s="78">
        <f t="shared" si="6"/>
        <v>1.6548793417131689</v>
      </c>
      <c r="P20" s="73">
        <f>N20+F20+D20+B20</f>
        <v>82224</v>
      </c>
      <c r="Q20" s="76">
        <f t="shared" si="7"/>
        <v>2.4046387207546607</v>
      </c>
    </row>
    <row r="21" spans="1:17" ht="12.75">
      <c r="A21" s="178" t="s">
        <v>94</v>
      </c>
      <c r="B21" s="37">
        <v>5042</v>
      </c>
      <c r="C21" s="78">
        <f t="shared" si="0"/>
        <v>3.414971146812603</v>
      </c>
      <c r="D21" s="35">
        <v>198291</v>
      </c>
      <c r="E21" s="78">
        <f t="shared" si="1"/>
        <v>6.813325311363857</v>
      </c>
      <c r="F21" s="35">
        <v>4583</v>
      </c>
      <c r="G21" s="78">
        <f t="shared" si="2"/>
        <v>3.466585983888658</v>
      </c>
      <c r="H21" s="53">
        <v>3423</v>
      </c>
      <c r="I21" s="78">
        <f t="shared" si="3"/>
        <v>7.645915700596396</v>
      </c>
      <c r="J21" s="53">
        <v>9379</v>
      </c>
      <c r="K21" s="78">
        <f t="shared" si="4"/>
        <v>6.047963269859489</v>
      </c>
      <c r="L21" s="53">
        <v>1309</v>
      </c>
      <c r="M21" s="78">
        <f t="shared" si="5"/>
        <v>4.459206268097428</v>
      </c>
      <c r="N21" s="35">
        <v>14111</v>
      </c>
      <c r="O21" s="78">
        <f t="shared" si="6"/>
        <v>6.1566049013747755</v>
      </c>
      <c r="P21" s="73">
        <f>N21+F21+D21+B21</f>
        <v>222027</v>
      </c>
      <c r="Q21" s="76">
        <f t="shared" si="7"/>
        <v>6.4931737844546005</v>
      </c>
    </row>
    <row r="22" spans="1:17" ht="12.75">
      <c r="A22" s="178" t="s">
        <v>95</v>
      </c>
      <c r="B22" s="37">
        <v>16601</v>
      </c>
      <c r="C22" s="78">
        <f t="shared" si="0"/>
        <v>11.243938121427217</v>
      </c>
      <c r="D22" s="35">
        <v>336428</v>
      </c>
      <c r="E22" s="78">
        <f t="shared" si="1"/>
        <v>11.559745060802154</v>
      </c>
      <c r="F22" s="35">
        <v>8616</v>
      </c>
      <c r="G22" s="78">
        <f t="shared" si="2"/>
        <v>6.5171513936689225</v>
      </c>
      <c r="H22" s="53">
        <v>3930</v>
      </c>
      <c r="I22" s="78">
        <f t="shared" si="3"/>
        <v>8.778395764926623</v>
      </c>
      <c r="J22" s="53">
        <v>16208</v>
      </c>
      <c r="K22" s="78">
        <f t="shared" si="4"/>
        <v>10.451582117270775</v>
      </c>
      <c r="L22" s="53">
        <v>2369</v>
      </c>
      <c r="M22" s="78">
        <f t="shared" si="5"/>
        <v>8.070175438596491</v>
      </c>
      <c r="N22" s="35">
        <v>22507</v>
      </c>
      <c r="O22" s="78">
        <f t="shared" si="6"/>
        <v>9.819765184270574</v>
      </c>
      <c r="P22" s="73">
        <f>N22+F22+D22+B22</f>
        <v>384152</v>
      </c>
      <c r="Q22" s="76">
        <f t="shared" si="7"/>
        <v>11.23451515196712</v>
      </c>
    </row>
    <row r="23" spans="1:17" ht="12.75">
      <c r="A23" s="178" t="s">
        <v>96</v>
      </c>
      <c r="B23" s="37">
        <v>1491</v>
      </c>
      <c r="C23" s="78">
        <f t="shared" si="0"/>
        <v>1.0098615588848854</v>
      </c>
      <c r="D23" s="35">
        <v>84290</v>
      </c>
      <c r="E23" s="78">
        <f t="shared" si="1"/>
        <v>2.8962241881621433</v>
      </c>
      <c r="F23" s="35">
        <v>6803</v>
      </c>
      <c r="G23" s="78">
        <f t="shared" si="2"/>
        <v>5.145796301198895</v>
      </c>
      <c r="H23" s="53">
        <v>236</v>
      </c>
      <c r="I23" s="78">
        <f t="shared" si="3"/>
        <v>0.527150483593558</v>
      </c>
      <c r="J23" s="53">
        <v>3086</v>
      </c>
      <c r="K23" s="78">
        <f t="shared" si="4"/>
        <v>1.9899791716373154</v>
      </c>
      <c r="L23" s="53">
        <v>597</v>
      </c>
      <c r="M23" s="78">
        <f t="shared" si="5"/>
        <v>2.0337250894225853</v>
      </c>
      <c r="N23" s="35">
        <v>3919</v>
      </c>
      <c r="O23" s="78">
        <f t="shared" si="6"/>
        <v>1.7098529238528628</v>
      </c>
      <c r="P23" s="73">
        <f>N23+F23+D23+B23</f>
        <v>96503</v>
      </c>
      <c r="Q23" s="76">
        <f t="shared" si="7"/>
        <v>2.822227700780636</v>
      </c>
    </row>
    <row r="24" spans="1:17" ht="12.75">
      <c r="A24" s="178" t="s">
        <v>97</v>
      </c>
      <c r="B24" s="37">
        <v>2708</v>
      </c>
      <c r="C24" s="78">
        <f t="shared" si="0"/>
        <v>1.8341415838097044</v>
      </c>
      <c r="D24" s="35">
        <v>40994</v>
      </c>
      <c r="E24" s="78">
        <f t="shared" si="1"/>
        <v>1.4085634638690105</v>
      </c>
      <c r="F24" s="35">
        <v>2274</v>
      </c>
      <c r="G24" s="78">
        <f t="shared" si="2"/>
        <v>1.7200559736772436</v>
      </c>
      <c r="H24" s="53">
        <v>412</v>
      </c>
      <c r="I24" s="78">
        <f t="shared" si="3"/>
        <v>0.9202796577989234</v>
      </c>
      <c r="J24" s="53">
        <v>3340</v>
      </c>
      <c r="K24" s="78">
        <f t="shared" si="4"/>
        <v>2.153768772932156</v>
      </c>
      <c r="L24" s="53">
        <v>1142</v>
      </c>
      <c r="M24" s="78">
        <f t="shared" si="5"/>
        <v>3.890308295009368</v>
      </c>
      <c r="N24" s="35">
        <v>4894</v>
      </c>
      <c r="O24" s="78">
        <f t="shared" si="6"/>
        <v>2.1352437380290663</v>
      </c>
      <c r="P24" s="73">
        <f>N24+F24+D24+B24</f>
        <v>50870</v>
      </c>
      <c r="Q24" s="76">
        <f t="shared" si="7"/>
        <v>1.4876918141271356</v>
      </c>
    </row>
    <row r="25" spans="1:17" ht="12.75">
      <c r="A25" s="178" t="s">
        <v>98</v>
      </c>
      <c r="B25" s="37">
        <v>4646</v>
      </c>
      <c r="C25" s="78">
        <f t="shared" si="0"/>
        <v>3.1467584188995152</v>
      </c>
      <c r="D25" s="35">
        <v>23936</v>
      </c>
      <c r="E25" s="78">
        <f t="shared" si="1"/>
        <v>0.8224465792840083</v>
      </c>
      <c r="F25" s="35">
        <v>2618</v>
      </c>
      <c r="G25" s="78">
        <f t="shared" si="2"/>
        <v>1.9802579327559473</v>
      </c>
      <c r="H25" s="53">
        <v>324</v>
      </c>
      <c r="I25" s="78">
        <f t="shared" si="3"/>
        <v>0.7237150706962407</v>
      </c>
      <c r="J25" s="53">
        <v>676</v>
      </c>
      <c r="K25" s="78">
        <f t="shared" si="4"/>
        <v>0.43591248218626877</v>
      </c>
      <c r="L25" s="53">
        <v>32</v>
      </c>
      <c r="M25" s="78">
        <f t="shared" si="5"/>
        <v>0.10901039005280191</v>
      </c>
      <c r="N25" s="35">
        <v>1032</v>
      </c>
      <c r="O25" s="78">
        <f t="shared" si="6"/>
        <v>0.45025981562035067</v>
      </c>
      <c r="P25" s="73">
        <f>N25+F25+D25+B25</f>
        <v>32232</v>
      </c>
      <c r="Q25" s="76">
        <f t="shared" si="7"/>
        <v>0.942623993570785</v>
      </c>
    </row>
    <row r="26" spans="1:17" ht="12.75">
      <c r="A26" s="178" t="s">
        <v>99</v>
      </c>
      <c r="B26" s="37">
        <v>5402</v>
      </c>
      <c r="C26" s="78">
        <f t="shared" si="0"/>
        <v>3.658800899460865</v>
      </c>
      <c r="D26" s="35">
        <v>149935</v>
      </c>
      <c r="E26" s="78">
        <f t="shared" si="1"/>
        <v>5.151801799170612</v>
      </c>
      <c r="F26" s="35">
        <v>6946</v>
      </c>
      <c r="G26" s="78">
        <f t="shared" si="2"/>
        <v>5.253961650467078</v>
      </c>
      <c r="H26" s="53">
        <v>2190</v>
      </c>
      <c r="I26" s="78">
        <f t="shared" si="3"/>
        <v>4.891777792669035</v>
      </c>
      <c r="J26" s="53">
        <v>10009</v>
      </c>
      <c r="K26" s="78">
        <f t="shared" si="4"/>
        <v>6.454213068346693</v>
      </c>
      <c r="L26" s="53">
        <v>1426</v>
      </c>
      <c r="M26" s="78">
        <f t="shared" si="5"/>
        <v>4.857775506727985</v>
      </c>
      <c r="N26" s="35">
        <v>13625</v>
      </c>
      <c r="O26" s="78">
        <f t="shared" si="6"/>
        <v>5.944563941693099</v>
      </c>
      <c r="P26" s="73">
        <f>N26+F26+D26+B26</f>
        <v>175908</v>
      </c>
      <c r="Q26" s="76">
        <f t="shared" si="7"/>
        <v>5.1444248405637145</v>
      </c>
    </row>
    <row r="27" spans="1:17" ht="12.75">
      <c r="A27" s="178" t="s">
        <v>100</v>
      </c>
      <c r="B27" s="37">
        <v>874</v>
      </c>
      <c r="C27" s="78">
        <f t="shared" si="0"/>
        <v>0.5919644550405028</v>
      </c>
      <c r="D27" s="35">
        <v>56392</v>
      </c>
      <c r="E27" s="78">
        <f t="shared" si="1"/>
        <v>1.937642358747652</v>
      </c>
      <c r="F27" s="35">
        <v>6041</v>
      </c>
      <c r="G27" s="78">
        <f t="shared" si="2"/>
        <v>4.569418705797814</v>
      </c>
      <c r="H27" s="53">
        <v>311</v>
      </c>
      <c r="I27" s="78">
        <f t="shared" si="3"/>
        <v>0.694677120328799</v>
      </c>
      <c r="J27" s="53">
        <v>1470</v>
      </c>
      <c r="K27" s="78">
        <f t="shared" si="4"/>
        <v>0.9479161964701407</v>
      </c>
      <c r="L27" s="53">
        <v>129</v>
      </c>
      <c r="M27" s="78">
        <f t="shared" si="5"/>
        <v>0.4394481349003577</v>
      </c>
      <c r="N27" s="35">
        <v>1910</v>
      </c>
      <c r="O27" s="78">
        <f t="shared" si="6"/>
        <v>0.8333296975144088</v>
      </c>
      <c r="P27" s="73">
        <f>N27+F27+D27+B27</f>
        <v>65217</v>
      </c>
      <c r="Q27" s="76">
        <f t="shared" si="7"/>
        <v>1.9072694523673952</v>
      </c>
    </row>
    <row r="28" spans="1:17" ht="12.75">
      <c r="A28" s="178" t="s">
        <v>101</v>
      </c>
      <c r="B28" s="37">
        <v>12774</v>
      </c>
      <c r="C28" s="78">
        <f t="shared" si="0"/>
        <v>8.651892389802498</v>
      </c>
      <c r="D28" s="35">
        <v>163372</v>
      </c>
      <c r="E28" s="78">
        <f t="shared" si="1"/>
        <v>5.61350027367927</v>
      </c>
      <c r="F28" s="35">
        <v>8333</v>
      </c>
      <c r="G28" s="78">
        <f t="shared" si="2"/>
        <v>6.3030898982640595</v>
      </c>
      <c r="H28" s="53">
        <v>2009</v>
      </c>
      <c r="I28" s="78">
        <f t="shared" si="3"/>
        <v>4.487480176014653</v>
      </c>
      <c r="J28" s="53">
        <v>13223</v>
      </c>
      <c r="K28" s="78">
        <f t="shared" si="4"/>
        <v>8.526731881581409</v>
      </c>
      <c r="L28" s="53">
        <v>1939</v>
      </c>
      <c r="M28" s="78">
        <f t="shared" si="5"/>
        <v>6.605348322261966</v>
      </c>
      <c r="N28" s="35">
        <v>17171</v>
      </c>
      <c r="O28" s="78">
        <f t="shared" si="6"/>
        <v>7.49167761048163</v>
      </c>
      <c r="P28" s="73">
        <f>N28+F28+D28+B28</f>
        <v>201650</v>
      </c>
      <c r="Q28" s="76">
        <f t="shared" si="7"/>
        <v>5.897248954565301</v>
      </c>
    </row>
    <row r="29" spans="1:17" ht="12.75">
      <c r="A29" s="178" t="s">
        <v>102</v>
      </c>
      <c r="B29" s="37">
        <v>6234</v>
      </c>
      <c r="C29" s="78">
        <f t="shared" si="0"/>
        <v>4.222318550025737</v>
      </c>
      <c r="D29" s="35">
        <v>46955</v>
      </c>
      <c r="E29" s="78">
        <f t="shared" si="1"/>
        <v>1.6133848232904666</v>
      </c>
      <c r="F29" s="35">
        <v>2091</v>
      </c>
      <c r="G29" s="78">
        <f t="shared" si="2"/>
        <v>1.581634582655724</v>
      </c>
      <c r="H29" s="53">
        <v>722</v>
      </c>
      <c r="I29" s="78">
        <f t="shared" si="3"/>
        <v>1.6127230896379192</v>
      </c>
      <c r="J29" s="53">
        <v>2917</v>
      </c>
      <c r="K29" s="78">
        <f t="shared" si="4"/>
        <v>1.8810010510907484</v>
      </c>
      <c r="L29" s="53">
        <v>389</v>
      </c>
      <c r="M29" s="78">
        <f t="shared" si="5"/>
        <v>1.3251575540793732</v>
      </c>
      <c r="N29" s="35">
        <v>4028</v>
      </c>
      <c r="O29" s="78">
        <f t="shared" si="6"/>
        <v>1.7574094353864076</v>
      </c>
      <c r="P29" s="73">
        <f>N29+F29+D29+B29</f>
        <v>59308</v>
      </c>
      <c r="Q29" s="76">
        <f t="shared" si="7"/>
        <v>1.7344609025408326</v>
      </c>
    </row>
    <row r="30" spans="1:17" ht="12.75">
      <c r="A30" s="178" t="s">
        <v>103</v>
      </c>
      <c r="B30" s="37">
        <v>2896</v>
      </c>
      <c r="C30" s="78">
        <f t="shared" si="0"/>
        <v>1.9614748990815747</v>
      </c>
      <c r="D30" s="35">
        <v>25515</v>
      </c>
      <c r="E30" s="78">
        <f t="shared" si="1"/>
        <v>0.8767013899745768</v>
      </c>
      <c r="F30" s="35">
        <v>1219</v>
      </c>
      <c r="G30" s="78">
        <f t="shared" si="2"/>
        <v>0.922052872432964</v>
      </c>
      <c r="H30" s="53">
        <v>24</v>
      </c>
      <c r="I30" s="78">
        <f t="shared" si="3"/>
        <v>0.05360852375527709</v>
      </c>
      <c r="J30" s="53">
        <v>948</v>
      </c>
      <c r="K30" s="78">
        <f t="shared" si="4"/>
        <v>0.6113092205807438</v>
      </c>
      <c r="L30" s="53">
        <v>107</v>
      </c>
      <c r="M30" s="78">
        <f t="shared" si="5"/>
        <v>0.3645034917390564</v>
      </c>
      <c r="N30" s="35">
        <v>1079</v>
      </c>
      <c r="O30" s="78">
        <f t="shared" si="6"/>
        <v>0.47076583435499847</v>
      </c>
      <c r="P30" s="73">
        <f>N30+F30+D30+B30</f>
        <v>30709</v>
      </c>
      <c r="Q30" s="76">
        <f t="shared" si="7"/>
        <v>0.8980838985655634</v>
      </c>
    </row>
    <row r="31" spans="1:17" ht="12.75">
      <c r="A31" s="178" t="s">
        <v>104</v>
      </c>
      <c r="B31" s="37">
        <v>1622</v>
      </c>
      <c r="C31" s="78">
        <f t="shared" si="0"/>
        <v>1.098588496654114</v>
      </c>
      <c r="D31" s="35">
        <v>57983</v>
      </c>
      <c r="E31" s="78">
        <f t="shared" si="1"/>
        <v>1.9923094922553748</v>
      </c>
      <c r="F31" s="35">
        <v>6945</v>
      </c>
      <c r="G31" s="78">
        <f t="shared" si="2"/>
        <v>5.253205249423244</v>
      </c>
      <c r="H31" s="53">
        <v>591</v>
      </c>
      <c r="I31" s="78">
        <f t="shared" si="3"/>
        <v>1.3201098974736984</v>
      </c>
      <c r="J31" s="53">
        <v>1760</v>
      </c>
      <c r="K31" s="78">
        <f t="shared" si="4"/>
        <v>1.13492007196425</v>
      </c>
      <c r="L31" s="53">
        <v>547</v>
      </c>
      <c r="M31" s="78">
        <f t="shared" si="5"/>
        <v>1.8633963549650825</v>
      </c>
      <c r="N31" s="35">
        <v>2898</v>
      </c>
      <c r="O31" s="78">
        <f t="shared" si="6"/>
        <v>1.2643923892129616</v>
      </c>
      <c r="P31" s="73">
        <f>N31+F31+D31+B31</f>
        <v>69448</v>
      </c>
      <c r="Q31" s="76">
        <f t="shared" si="7"/>
        <v>2.0310049362591176</v>
      </c>
    </row>
    <row r="32" spans="1:17" ht="12.75">
      <c r="A32" s="178" t="s">
        <v>105</v>
      </c>
      <c r="B32" s="37">
        <v>1357</v>
      </c>
      <c r="C32" s="78">
        <f t="shared" si="0"/>
        <v>0.9191027065102544</v>
      </c>
      <c r="D32" s="35">
        <v>98233</v>
      </c>
      <c r="E32" s="78">
        <f t="shared" si="1"/>
        <v>3.375308941460812</v>
      </c>
      <c r="F32" s="35">
        <v>4308</v>
      </c>
      <c r="G32" s="78">
        <f t="shared" si="2"/>
        <v>3.2585756968344612</v>
      </c>
      <c r="H32" s="53">
        <v>902</v>
      </c>
      <c r="I32" s="78">
        <f t="shared" si="3"/>
        <v>2.0147870178024974</v>
      </c>
      <c r="J32" s="53">
        <v>1036</v>
      </c>
      <c r="K32" s="78">
        <f t="shared" si="4"/>
        <v>0.6680552241789562</v>
      </c>
      <c r="L32" s="53">
        <v>240</v>
      </c>
      <c r="M32" s="78">
        <f t="shared" si="5"/>
        <v>0.8175779253960144</v>
      </c>
      <c r="N32" s="35">
        <v>2178</v>
      </c>
      <c r="O32" s="78">
        <f t="shared" si="6"/>
        <v>0.950257634128996</v>
      </c>
      <c r="P32" s="73">
        <f>N32+F32+D32+B32</f>
        <v>106076</v>
      </c>
      <c r="Q32" s="76">
        <f t="shared" si="7"/>
        <v>3.1021898343886383</v>
      </c>
    </row>
    <row r="33" spans="1:17" ht="12.75">
      <c r="A33" s="178" t="s">
        <v>106</v>
      </c>
      <c r="B33" s="37">
        <v>6417</v>
      </c>
      <c r="C33" s="78">
        <f t="shared" si="0"/>
        <v>4.346265340955271</v>
      </c>
      <c r="D33" s="35">
        <v>87051</v>
      </c>
      <c r="E33" s="78">
        <f t="shared" si="1"/>
        <v>2.9910927963424214</v>
      </c>
      <c r="F33" s="35">
        <v>3671</v>
      </c>
      <c r="G33" s="78">
        <f t="shared" si="2"/>
        <v>2.7767482319125603</v>
      </c>
      <c r="H33" s="53">
        <v>192</v>
      </c>
      <c r="I33" s="78">
        <f t="shared" si="3"/>
        <v>0.4288681900422167</v>
      </c>
      <c r="J33" s="53">
        <v>3327</v>
      </c>
      <c r="K33" s="78">
        <f t="shared" si="4"/>
        <v>2.14538584058242</v>
      </c>
      <c r="L33" s="53">
        <v>989</v>
      </c>
      <c r="M33" s="78">
        <f t="shared" si="5"/>
        <v>3.369102367569409</v>
      </c>
      <c r="N33" s="35">
        <v>4508</v>
      </c>
      <c r="O33" s="78">
        <f t="shared" si="6"/>
        <v>1.9668326054423848</v>
      </c>
      <c r="P33" s="73">
        <f>N33+F33+D33+B33</f>
        <v>101647</v>
      </c>
      <c r="Q33" s="76">
        <f t="shared" si="7"/>
        <v>2.9726638456964998</v>
      </c>
    </row>
    <row r="34" spans="1:17" ht="12.75">
      <c r="A34" s="178" t="s">
        <v>107</v>
      </c>
      <c r="B34" s="37">
        <v>2611</v>
      </c>
      <c r="C34" s="78">
        <f t="shared" si="0"/>
        <v>1.7684430115683671</v>
      </c>
      <c r="D34" s="35">
        <v>62888</v>
      </c>
      <c r="E34" s="78">
        <f t="shared" si="1"/>
        <v>2.1608464437672423</v>
      </c>
      <c r="F34" s="35">
        <v>2183</v>
      </c>
      <c r="G34" s="78">
        <f t="shared" si="2"/>
        <v>1.6512234786884006</v>
      </c>
      <c r="H34" s="53">
        <v>665</v>
      </c>
      <c r="I34" s="78">
        <f t="shared" si="3"/>
        <v>1.485402845719136</v>
      </c>
      <c r="J34" s="53">
        <v>1732</v>
      </c>
      <c r="K34" s="78">
        <f t="shared" si="4"/>
        <v>1.1168645253648186</v>
      </c>
      <c r="L34" s="53">
        <v>81</v>
      </c>
      <c r="M34" s="78">
        <f t="shared" si="5"/>
        <v>0.27593254982115484</v>
      </c>
      <c r="N34" s="35">
        <v>2478</v>
      </c>
      <c r="O34" s="78">
        <f t="shared" si="6"/>
        <v>1.0811471154139818</v>
      </c>
      <c r="P34" s="73">
        <f>N34+F34+D34+B34</f>
        <v>70160</v>
      </c>
      <c r="Q34" s="76">
        <f t="shared" si="7"/>
        <v>2.051827357561624</v>
      </c>
    </row>
    <row r="35" spans="1:17" ht="12.75">
      <c r="A35" s="178" t="s">
        <v>108</v>
      </c>
      <c r="B35" s="37">
        <v>7198</v>
      </c>
      <c r="C35" s="78">
        <f t="shared" si="0"/>
        <v>4.875240443228306</v>
      </c>
      <c r="D35" s="35">
        <v>91066</v>
      </c>
      <c r="E35" s="78">
        <f t="shared" si="1"/>
        <v>3.1290491389153368</v>
      </c>
      <c r="F35" s="35">
        <v>4071</v>
      </c>
      <c r="G35" s="78">
        <f t="shared" si="2"/>
        <v>3.0793086494459363</v>
      </c>
      <c r="H35" s="53">
        <v>801</v>
      </c>
      <c r="I35" s="78">
        <f t="shared" si="3"/>
        <v>1.7891844803323727</v>
      </c>
      <c r="J35" s="53">
        <v>5235</v>
      </c>
      <c r="K35" s="78">
        <f t="shared" si="4"/>
        <v>3.375742373143664</v>
      </c>
      <c r="L35" s="53">
        <v>1564</v>
      </c>
      <c r="M35" s="78">
        <f t="shared" si="5"/>
        <v>5.327882813830693</v>
      </c>
      <c r="N35" s="35">
        <v>7600</v>
      </c>
      <c r="O35" s="78">
        <f t="shared" si="6"/>
        <v>3.315866859219637</v>
      </c>
      <c r="P35" s="73">
        <f>N35+F35+D35+B35</f>
        <v>109935</v>
      </c>
      <c r="Q35" s="76">
        <f t="shared" si="7"/>
        <v>3.2150461880492753</v>
      </c>
    </row>
    <row r="36" spans="1:17" ht="12.75">
      <c r="A36" s="178" t="s">
        <v>109</v>
      </c>
      <c r="B36" s="37">
        <v>1284</v>
      </c>
      <c r="C36" s="78">
        <f t="shared" si="0"/>
        <v>0.8696594511121345</v>
      </c>
      <c r="D36" s="35">
        <v>24884</v>
      </c>
      <c r="E36" s="78">
        <f t="shared" si="1"/>
        <v>0.8550200818392072</v>
      </c>
      <c r="F36" s="35">
        <v>1975</v>
      </c>
      <c r="G36" s="78">
        <f t="shared" si="2"/>
        <v>1.493892061571045</v>
      </c>
      <c r="H36" s="53">
        <v>17</v>
      </c>
      <c r="I36" s="78">
        <f t="shared" si="3"/>
        <v>0.03797270432665461</v>
      </c>
      <c r="J36" s="53">
        <v>824</v>
      </c>
      <c r="K36" s="78">
        <f t="shared" si="4"/>
        <v>0.5313489427832625</v>
      </c>
      <c r="L36" s="53">
        <v>170</v>
      </c>
      <c r="M36" s="78">
        <f t="shared" si="5"/>
        <v>0.5791176971555101</v>
      </c>
      <c r="N36" s="35">
        <v>1011</v>
      </c>
      <c r="O36" s="78">
        <f t="shared" si="6"/>
        <v>0.4410975519304017</v>
      </c>
      <c r="P36" s="73">
        <f>N36+F36+D36+B36</f>
        <v>29154</v>
      </c>
      <c r="Q36" s="76">
        <f t="shared" si="7"/>
        <v>0.8526079644006784</v>
      </c>
    </row>
    <row r="37" spans="1:17" ht="12.75">
      <c r="A37" s="178" t="s">
        <v>110</v>
      </c>
      <c r="B37" s="37">
        <v>6508</v>
      </c>
      <c r="C37" s="78">
        <f t="shared" si="0"/>
        <v>4.407900083985804</v>
      </c>
      <c r="D37" s="35">
        <v>154320</v>
      </c>
      <c r="E37" s="78">
        <f t="shared" si="1"/>
        <v>5.302471428605789</v>
      </c>
      <c r="F37" s="35">
        <v>4733</v>
      </c>
      <c r="G37" s="78">
        <f t="shared" si="2"/>
        <v>3.580046140463674</v>
      </c>
      <c r="H37" s="53">
        <v>831</v>
      </c>
      <c r="I37" s="78">
        <f t="shared" si="3"/>
        <v>1.8561951350264692</v>
      </c>
      <c r="J37" s="53">
        <v>5735</v>
      </c>
      <c r="K37" s="78">
        <f t="shared" si="4"/>
        <v>3.698162848133508</v>
      </c>
      <c r="L37" s="53">
        <v>786</v>
      </c>
      <c r="M37" s="78">
        <f t="shared" si="5"/>
        <v>2.677567705671947</v>
      </c>
      <c r="N37" s="35">
        <v>7352</v>
      </c>
      <c r="O37" s="78">
        <f t="shared" si="6"/>
        <v>3.2076648880240493</v>
      </c>
      <c r="P37" s="73">
        <f>N37+F37+D37+B37</f>
        <v>172913</v>
      </c>
      <c r="Q37" s="76">
        <f t="shared" si="7"/>
        <v>5.056836144213984</v>
      </c>
    </row>
    <row r="38" spans="1:17" ht="12.75">
      <c r="A38" s="178" t="s">
        <v>111</v>
      </c>
      <c r="B38" s="37">
        <v>3942</v>
      </c>
      <c r="C38" s="78">
        <f t="shared" si="0"/>
        <v>2.669935791498469</v>
      </c>
      <c r="D38" s="35">
        <v>53662</v>
      </c>
      <c r="E38" s="78">
        <f t="shared" si="1"/>
        <v>1.8438389178450223</v>
      </c>
      <c r="F38" s="35">
        <v>3466</v>
      </c>
      <c r="G38" s="78">
        <f t="shared" si="2"/>
        <v>2.6216860179267045</v>
      </c>
      <c r="H38" s="53">
        <v>898</v>
      </c>
      <c r="I38" s="78">
        <f t="shared" si="3"/>
        <v>2.0058522638432845</v>
      </c>
      <c r="J38" s="53">
        <v>2772</v>
      </c>
      <c r="K38" s="78">
        <f t="shared" si="4"/>
        <v>1.787499113343694</v>
      </c>
      <c r="L38" s="53">
        <v>435</v>
      </c>
      <c r="M38" s="78">
        <f t="shared" si="5"/>
        <v>1.481859989780276</v>
      </c>
      <c r="N38" s="35">
        <v>4105</v>
      </c>
      <c r="O38" s="78">
        <f t="shared" si="6"/>
        <v>1.791004402249554</v>
      </c>
      <c r="P38" s="73">
        <f>N38+F38+D38+B38</f>
        <v>65175</v>
      </c>
      <c r="Q38" s="76">
        <f t="shared" si="7"/>
        <v>1.9060411634703374</v>
      </c>
    </row>
    <row r="39" spans="1:17" ht="12.75">
      <c r="A39" s="178" t="s">
        <v>112</v>
      </c>
      <c r="B39" s="37">
        <v>1780</v>
      </c>
      <c r="C39" s="78">
        <f t="shared" si="0"/>
        <v>1.2056026658719623</v>
      </c>
      <c r="D39" s="35">
        <v>36106</v>
      </c>
      <c r="E39" s="78">
        <f t="shared" si="1"/>
        <v>1.2406106363481118</v>
      </c>
      <c r="F39" s="35">
        <v>1750</v>
      </c>
      <c r="G39" s="78">
        <f t="shared" si="2"/>
        <v>1.3237018267085208</v>
      </c>
      <c r="H39" s="53">
        <v>96</v>
      </c>
      <c r="I39" s="78">
        <f t="shared" si="3"/>
        <v>0.21443409502110836</v>
      </c>
      <c r="J39" s="53">
        <v>1552</v>
      </c>
      <c r="K39" s="78">
        <f t="shared" si="4"/>
        <v>1.000793154368475</v>
      </c>
      <c r="L39" s="53">
        <v>213</v>
      </c>
      <c r="M39" s="78">
        <f t="shared" si="5"/>
        <v>0.7256004087889627</v>
      </c>
      <c r="N39" s="35">
        <v>1861</v>
      </c>
      <c r="O39" s="78">
        <f t="shared" si="6"/>
        <v>0.8119510822378612</v>
      </c>
      <c r="P39" s="73">
        <f>N39+F39+D39+B39</f>
        <v>41497</v>
      </c>
      <c r="Q39" s="76">
        <f t="shared" si="7"/>
        <v>1.2135786752670286</v>
      </c>
    </row>
    <row r="40" spans="1:17" ht="13.5" thickBot="1">
      <c r="A40" s="179" t="s">
        <v>113</v>
      </c>
      <c r="B40" s="37">
        <v>147644</v>
      </c>
      <c r="C40" s="78">
        <f t="shared" si="0"/>
        <v>100</v>
      </c>
      <c r="D40" s="35">
        <v>2910341</v>
      </c>
      <c r="E40" s="78">
        <f t="shared" si="1"/>
        <v>100</v>
      </c>
      <c r="F40" s="35">
        <v>132205</v>
      </c>
      <c r="G40" s="78">
        <f t="shared" si="2"/>
        <v>100</v>
      </c>
      <c r="H40" s="53">
        <v>44769</v>
      </c>
      <c r="I40" s="78">
        <f t="shared" si="3"/>
        <v>100</v>
      </c>
      <c r="J40" s="53">
        <v>155077</v>
      </c>
      <c r="K40" s="78">
        <f t="shared" si="4"/>
        <v>100</v>
      </c>
      <c r="L40" s="53">
        <v>29355</v>
      </c>
      <c r="M40" s="78">
        <f t="shared" si="5"/>
        <v>100</v>
      </c>
      <c r="N40" s="35">
        <v>229201</v>
      </c>
      <c r="O40" s="78">
        <f t="shared" si="6"/>
        <v>100</v>
      </c>
      <c r="P40" s="73">
        <f>N40+F40+D40+B40</f>
        <v>3419391</v>
      </c>
      <c r="Q40" s="76">
        <f t="shared" si="7"/>
        <v>100</v>
      </c>
    </row>
    <row r="41" spans="1:17" ht="12.75">
      <c r="A41" s="63"/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2"/>
    </row>
    <row r="42" spans="1:17" ht="12.75">
      <c r="A42" s="15" t="s">
        <v>2</v>
      </c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8"/>
    </row>
    <row r="43" spans="1:17" ht="12.75">
      <c r="A43" s="63" t="s">
        <v>114</v>
      </c>
      <c r="B43" s="16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8"/>
    </row>
    <row r="44" spans="1:17" ht="12.75">
      <c r="A44" s="63" t="s">
        <v>5</v>
      </c>
      <c r="B44" s="16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8"/>
    </row>
    <row r="45" spans="1:17" ht="12.75">
      <c r="A45" s="63" t="s">
        <v>3</v>
      </c>
      <c r="B45" s="16"/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8"/>
    </row>
    <row r="46" spans="1:17" ht="12.75">
      <c r="A46" s="63" t="s">
        <v>4</v>
      </c>
      <c r="B46" s="16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8"/>
    </row>
    <row r="47" spans="1:17" ht="12.75">
      <c r="A47" s="63" t="s">
        <v>116</v>
      </c>
      <c r="B47" s="16"/>
      <c r="C47" s="17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8"/>
    </row>
    <row r="48" spans="1:17" ht="13.5" thickBot="1">
      <c r="A48" s="21" t="s">
        <v>13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</row>
  </sheetData>
  <sheetProtection/>
  <mergeCells count="15">
    <mergeCell ref="N4:O5"/>
    <mergeCell ref="B5:B6"/>
    <mergeCell ref="C5:C6"/>
    <mergeCell ref="D5:E5"/>
    <mergeCell ref="F5:G5"/>
    <mergeCell ref="A3:A6"/>
    <mergeCell ref="B3:C4"/>
    <mergeCell ref="D3:G3"/>
    <mergeCell ref="H3:O3"/>
    <mergeCell ref="P3:Q5"/>
    <mergeCell ref="D4:E4"/>
    <mergeCell ref="F4:G4"/>
    <mergeCell ref="H4:I5"/>
    <mergeCell ref="J4:K5"/>
    <mergeCell ref="L4:M5"/>
  </mergeCells>
  <hyperlinks>
    <hyperlink ref="A48" r:id="rId1" display="http://www.anuies.mx/servicios/e_educacion/index2.php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21">
      <selection activeCell="A1" sqref="A1:Q48"/>
    </sheetView>
  </sheetViews>
  <sheetFormatPr defaultColWidth="11.421875" defaultRowHeight="12.75"/>
  <cols>
    <col min="1" max="1" width="20.57421875" style="0" customWidth="1"/>
    <col min="2" max="2" width="10.28125" style="0" bestFit="1" customWidth="1"/>
    <col min="3" max="3" width="7.140625" style="0" customWidth="1"/>
    <col min="4" max="4" width="9.421875" style="0" customWidth="1"/>
    <col min="5" max="5" width="8.00390625" style="0" customWidth="1"/>
    <col min="6" max="6" width="7.8515625" style="0" bestFit="1" customWidth="1"/>
    <col min="7" max="7" width="7.140625" style="0" customWidth="1"/>
    <col min="8" max="8" width="7.00390625" style="0" bestFit="1" customWidth="1"/>
    <col min="9" max="9" width="7.421875" style="0" customWidth="1"/>
    <col min="10" max="10" width="7.8515625" style="0" bestFit="1" customWidth="1"/>
    <col min="11" max="11" width="7.57421875" style="0" customWidth="1"/>
    <col min="12" max="12" width="7.00390625" style="0" bestFit="1" customWidth="1"/>
    <col min="13" max="13" width="7.7109375" style="0" customWidth="1"/>
    <col min="14" max="14" width="7.8515625" style="0" bestFit="1" customWidth="1"/>
    <col min="15" max="15" width="7.28125" style="0" customWidth="1"/>
    <col min="16" max="16" width="9.00390625" style="0" customWidth="1"/>
    <col min="17" max="17" width="7.140625" style="0" customWidth="1"/>
  </cols>
  <sheetData>
    <row r="1" spans="1:17" ht="15">
      <c r="A1" s="3" t="s">
        <v>119</v>
      </c>
      <c r="B1" s="60"/>
      <c r="C1" s="61"/>
      <c r="D1" s="60"/>
      <c r="E1" s="61"/>
      <c r="F1" s="60"/>
      <c r="G1" s="61"/>
      <c r="H1" s="60"/>
      <c r="I1" s="61"/>
      <c r="J1" s="60"/>
      <c r="K1" s="61"/>
      <c r="L1" s="60"/>
      <c r="M1" s="61"/>
      <c r="N1" s="60"/>
      <c r="O1" s="61"/>
      <c r="P1" s="60"/>
      <c r="Q1" s="62"/>
    </row>
    <row r="2" spans="1:17" ht="13.5" thickBot="1">
      <c r="A2" s="43"/>
      <c r="B2" s="44"/>
      <c r="C2" s="45"/>
      <c r="D2" s="44"/>
      <c r="E2" s="45"/>
      <c r="F2" s="44"/>
      <c r="G2" s="45"/>
      <c r="H2" s="44"/>
      <c r="I2" s="45"/>
      <c r="J2" s="44"/>
      <c r="K2" s="45"/>
      <c r="L2" s="44"/>
      <c r="M2" s="45"/>
      <c r="N2" s="44"/>
      <c r="O2" s="45"/>
      <c r="P2" s="44"/>
      <c r="Q2" s="46"/>
    </row>
    <row r="3" spans="1:17" ht="13.5" thickBot="1">
      <c r="A3" s="133" t="s">
        <v>69</v>
      </c>
      <c r="B3" s="119" t="s">
        <v>70</v>
      </c>
      <c r="C3" s="120"/>
      <c r="D3" s="137" t="s">
        <v>71</v>
      </c>
      <c r="E3" s="138"/>
      <c r="F3" s="138"/>
      <c r="G3" s="139"/>
      <c r="H3" s="137" t="s">
        <v>72</v>
      </c>
      <c r="I3" s="138"/>
      <c r="J3" s="138"/>
      <c r="K3" s="138"/>
      <c r="L3" s="138"/>
      <c r="M3" s="138"/>
      <c r="N3" s="138"/>
      <c r="O3" s="138"/>
      <c r="P3" s="119" t="s">
        <v>73</v>
      </c>
      <c r="Q3" s="120"/>
    </row>
    <row r="4" spans="1:17" ht="13.5" thickBot="1">
      <c r="A4" s="134"/>
      <c r="B4" s="135"/>
      <c r="C4" s="136"/>
      <c r="D4" s="125" t="s">
        <v>74</v>
      </c>
      <c r="E4" s="126"/>
      <c r="F4" s="125" t="s">
        <v>75</v>
      </c>
      <c r="G4" s="126"/>
      <c r="H4" s="125" t="s">
        <v>76</v>
      </c>
      <c r="I4" s="126"/>
      <c r="J4" s="125" t="s">
        <v>77</v>
      </c>
      <c r="K4" s="126"/>
      <c r="L4" s="125" t="s">
        <v>78</v>
      </c>
      <c r="M4" s="126"/>
      <c r="N4" s="125" t="s">
        <v>72</v>
      </c>
      <c r="O4" s="129"/>
      <c r="P4" s="121"/>
      <c r="Q4" s="122"/>
    </row>
    <row r="5" spans="1:17" ht="13.5" thickBot="1">
      <c r="A5" s="134"/>
      <c r="B5" s="131" t="s">
        <v>0</v>
      </c>
      <c r="C5" s="131" t="s">
        <v>1</v>
      </c>
      <c r="D5" s="123" t="s">
        <v>79</v>
      </c>
      <c r="E5" s="124"/>
      <c r="F5" s="123" t="s">
        <v>80</v>
      </c>
      <c r="G5" s="124"/>
      <c r="H5" s="127"/>
      <c r="I5" s="128"/>
      <c r="J5" s="127"/>
      <c r="K5" s="128"/>
      <c r="L5" s="127"/>
      <c r="M5" s="128"/>
      <c r="N5" s="127"/>
      <c r="O5" s="130"/>
      <c r="P5" s="123"/>
      <c r="Q5" s="124"/>
    </row>
    <row r="6" spans="1:17" ht="13.5" thickBot="1">
      <c r="A6" s="134"/>
      <c r="B6" s="132"/>
      <c r="C6" s="132"/>
      <c r="D6" s="115" t="s">
        <v>0</v>
      </c>
      <c r="E6" s="116" t="s">
        <v>1</v>
      </c>
      <c r="F6" s="115" t="s">
        <v>0</v>
      </c>
      <c r="G6" s="116" t="s">
        <v>1</v>
      </c>
      <c r="H6" s="115" t="s">
        <v>0</v>
      </c>
      <c r="I6" s="116" t="s">
        <v>1</v>
      </c>
      <c r="J6" s="115" t="s">
        <v>0</v>
      </c>
      <c r="K6" s="116" t="s">
        <v>1</v>
      </c>
      <c r="L6" s="115" t="s">
        <v>0</v>
      </c>
      <c r="M6" s="116" t="s">
        <v>1</v>
      </c>
      <c r="N6" s="115" t="s">
        <v>0</v>
      </c>
      <c r="O6" s="116" t="s">
        <v>1</v>
      </c>
      <c r="P6" s="117" t="s">
        <v>0</v>
      </c>
      <c r="Q6" s="118" t="s">
        <v>1</v>
      </c>
    </row>
    <row r="7" spans="1:17" ht="12.75">
      <c r="A7" s="176"/>
      <c r="B7" s="48"/>
      <c r="C7" s="48"/>
      <c r="D7" s="30"/>
      <c r="E7" s="80"/>
      <c r="F7" s="30"/>
      <c r="G7" s="80"/>
      <c r="H7" s="30"/>
      <c r="I7" s="64"/>
      <c r="J7" s="30"/>
      <c r="K7" s="64"/>
      <c r="L7" s="30"/>
      <c r="M7" s="64"/>
      <c r="N7" s="30"/>
      <c r="O7" s="64"/>
      <c r="P7" s="30"/>
      <c r="Q7" s="81"/>
    </row>
    <row r="8" spans="1:17" ht="12.75">
      <c r="A8" s="177" t="s">
        <v>81</v>
      </c>
      <c r="B8" s="75">
        <v>4034</v>
      </c>
      <c r="C8" s="78">
        <f>(B8/$B$40)*100</f>
        <v>3.0027615878758107</v>
      </c>
      <c r="D8" s="73">
        <v>33186</v>
      </c>
      <c r="E8" s="78">
        <f>(D8/$D$40)*100</f>
        <v>1.184498932965841</v>
      </c>
      <c r="F8" s="73">
        <v>2520</v>
      </c>
      <c r="G8" s="78">
        <f>(F8/$F$40)*100</f>
        <v>1.8747210236571938</v>
      </c>
      <c r="H8" s="73">
        <v>188</v>
      </c>
      <c r="I8" s="78">
        <f>(H8/$H$40)*100</f>
        <v>0.43159852154549</v>
      </c>
      <c r="J8" s="73">
        <v>1875</v>
      </c>
      <c r="K8" s="78">
        <f>(J8/$J$40)*100</f>
        <v>1.1781782536570653</v>
      </c>
      <c r="L8" s="73">
        <v>176</v>
      </c>
      <c r="M8" s="78">
        <f>(L8/$L$40)*100</f>
        <v>0.6472729947409069</v>
      </c>
      <c r="N8" s="73">
        <v>2239</v>
      </c>
      <c r="O8" s="78">
        <f>(N8/$N$40)*100</f>
        <v>0.9739271142352562</v>
      </c>
      <c r="P8" s="73">
        <f>N8+F8+D8+B8</f>
        <v>41979</v>
      </c>
      <c r="Q8" s="76">
        <f>(P8/$P$40)*100</f>
        <v>1.2719567754673142</v>
      </c>
    </row>
    <row r="9" spans="1:17" ht="12.75">
      <c r="A9" s="178" t="s">
        <v>82</v>
      </c>
      <c r="B9" s="37">
        <v>2693</v>
      </c>
      <c r="C9" s="78">
        <f aca="true" t="shared" si="0" ref="C9:C40">(B9/$B$40)*100</f>
        <v>2.004570390716301</v>
      </c>
      <c r="D9" s="35">
        <v>87701</v>
      </c>
      <c r="E9" s="78">
        <f aca="true" t="shared" si="1" ref="E9:E40">(D9/$D$40)*100</f>
        <v>3.13028810100757</v>
      </c>
      <c r="F9" s="35">
        <v>3069</v>
      </c>
      <c r="G9" s="78">
        <f aca="true" t="shared" si="2" ref="G9:G40">(F9/$F$40)*100</f>
        <v>2.283142389525368</v>
      </c>
      <c r="H9" s="53">
        <v>741</v>
      </c>
      <c r="I9" s="78">
        <f aca="true" t="shared" si="3" ref="I9:I40">(H9/$H$40)*100</f>
        <v>1.7011409811979155</v>
      </c>
      <c r="J9" s="53">
        <v>4961</v>
      </c>
      <c r="K9" s="78">
        <f aca="true" t="shared" si="4" ref="K9:K40">(J9/$J$40)*100</f>
        <v>3.117302568742774</v>
      </c>
      <c r="L9" s="53">
        <v>922</v>
      </c>
      <c r="M9" s="78">
        <f aca="true" t="shared" si="5" ref="M9:M40">(L9/$L$40)*100</f>
        <v>3.3908278474495237</v>
      </c>
      <c r="N9" s="35">
        <v>6624</v>
      </c>
      <c r="O9" s="78">
        <f aca="true" t="shared" si="6" ref="O9:O40">(N9/$N$40)*100</f>
        <v>2.881327916344054</v>
      </c>
      <c r="P9" s="73">
        <f>N9+F9+D9+B9</f>
        <v>100087</v>
      </c>
      <c r="Q9" s="76">
        <f aca="true" t="shared" si="7" ref="Q9:Q40">(P9/$P$40)*100</f>
        <v>3.0326195904189497</v>
      </c>
    </row>
    <row r="10" spans="1:17" ht="12.75">
      <c r="A10" s="178" t="s">
        <v>83</v>
      </c>
      <c r="B10" s="37">
        <v>189</v>
      </c>
      <c r="C10" s="78">
        <f t="shared" si="0"/>
        <v>0.1406846653714745</v>
      </c>
      <c r="D10" s="35">
        <v>16773</v>
      </c>
      <c r="E10" s="78">
        <f t="shared" si="1"/>
        <v>0.5986741578568087</v>
      </c>
      <c r="F10" s="35">
        <v>1545</v>
      </c>
      <c r="G10" s="78">
        <f t="shared" si="2"/>
        <v>1.1493825323612559</v>
      </c>
      <c r="H10" s="53">
        <v>25</v>
      </c>
      <c r="I10" s="78">
        <f t="shared" si="3"/>
        <v>0.05739342041828324</v>
      </c>
      <c r="J10" s="53">
        <v>650</v>
      </c>
      <c r="K10" s="78">
        <f t="shared" si="4"/>
        <v>0.4084351279344493</v>
      </c>
      <c r="L10" s="53">
        <v>193</v>
      </c>
      <c r="M10" s="78">
        <f t="shared" si="5"/>
        <v>0.7097936817329263</v>
      </c>
      <c r="N10" s="35">
        <v>868</v>
      </c>
      <c r="O10" s="78">
        <f t="shared" si="6"/>
        <v>0.37756531270933563</v>
      </c>
      <c r="P10" s="73">
        <f>N10+F10+D10+B10</f>
        <v>19375</v>
      </c>
      <c r="Q10" s="76">
        <f t="shared" si="7"/>
        <v>0.5870593040491487</v>
      </c>
    </row>
    <row r="11" spans="1:17" ht="12.75">
      <c r="A11" s="178" t="s">
        <v>84</v>
      </c>
      <c r="B11" s="37">
        <v>1900</v>
      </c>
      <c r="C11" s="78">
        <f t="shared" si="0"/>
        <v>1.414290286803183</v>
      </c>
      <c r="D11" s="35">
        <v>20949</v>
      </c>
      <c r="E11" s="78">
        <f t="shared" si="1"/>
        <v>0.7477269977310133</v>
      </c>
      <c r="F11" s="35">
        <v>1585</v>
      </c>
      <c r="G11" s="78">
        <f t="shared" si="2"/>
        <v>1.179140008927243</v>
      </c>
      <c r="H11" s="53">
        <v>198</v>
      </c>
      <c r="I11" s="78">
        <f t="shared" si="3"/>
        <v>0.4545558897128033</v>
      </c>
      <c r="J11" s="53">
        <v>734</v>
      </c>
      <c r="K11" s="78">
        <f t="shared" si="4"/>
        <v>0.4612175136982859</v>
      </c>
      <c r="L11" s="53">
        <v>21</v>
      </c>
      <c r="M11" s="78">
        <f t="shared" si="5"/>
        <v>0.07723143687249458</v>
      </c>
      <c r="N11" s="35">
        <v>953</v>
      </c>
      <c r="O11" s="78">
        <f t="shared" si="6"/>
        <v>0.41453887443778437</v>
      </c>
      <c r="P11" s="73">
        <f>N11+F11+D11+B11</f>
        <v>25387</v>
      </c>
      <c r="Q11" s="76">
        <f t="shared" si="7"/>
        <v>0.7692219123559091</v>
      </c>
    </row>
    <row r="12" spans="1:17" ht="12.75">
      <c r="A12" s="178" t="s">
        <v>85</v>
      </c>
      <c r="B12" s="37">
        <v>1932</v>
      </c>
      <c r="C12" s="78">
        <f t="shared" si="0"/>
        <v>1.4381099126861838</v>
      </c>
      <c r="D12" s="35">
        <v>65199</v>
      </c>
      <c r="E12" s="78">
        <f t="shared" si="1"/>
        <v>2.3271302938118446</v>
      </c>
      <c r="F12" s="35">
        <v>5373</v>
      </c>
      <c r="G12" s="78">
        <f t="shared" si="2"/>
        <v>3.997173039726231</v>
      </c>
      <c r="H12" s="53">
        <v>203</v>
      </c>
      <c r="I12" s="78">
        <f t="shared" si="3"/>
        <v>0.46603457379645996</v>
      </c>
      <c r="J12" s="53">
        <v>3356</v>
      </c>
      <c r="K12" s="78">
        <f t="shared" si="4"/>
        <v>2.108781983612326</v>
      </c>
      <c r="L12" s="53">
        <v>306</v>
      </c>
      <c r="M12" s="78">
        <f t="shared" si="5"/>
        <v>1.1253723658563495</v>
      </c>
      <c r="N12" s="35">
        <v>3865</v>
      </c>
      <c r="O12" s="78">
        <f t="shared" si="6"/>
        <v>1.6812096009465232</v>
      </c>
      <c r="P12" s="73">
        <f>N12+F12+D12+B12</f>
        <v>76369</v>
      </c>
      <c r="Q12" s="76">
        <f t="shared" si="7"/>
        <v>2.3139681027576486</v>
      </c>
    </row>
    <row r="13" spans="1:17" ht="12.75">
      <c r="A13" s="178" t="s">
        <v>86</v>
      </c>
      <c r="B13" s="37">
        <v>10142</v>
      </c>
      <c r="C13" s="78">
        <f t="shared" si="0"/>
        <v>7.549332678293622</v>
      </c>
      <c r="D13" s="35">
        <v>91438</v>
      </c>
      <c r="E13" s="78">
        <f t="shared" si="1"/>
        <v>3.263671832475459</v>
      </c>
      <c r="F13" s="35">
        <v>3807</v>
      </c>
      <c r="G13" s="78">
        <f t="shared" si="2"/>
        <v>2.832167832167832</v>
      </c>
      <c r="H13" s="53">
        <v>546</v>
      </c>
      <c r="I13" s="78">
        <f t="shared" si="3"/>
        <v>1.2534723019353062</v>
      </c>
      <c r="J13" s="53">
        <v>5838</v>
      </c>
      <c r="K13" s="78">
        <f t="shared" si="4"/>
        <v>3.668375810586638</v>
      </c>
      <c r="L13" s="53">
        <v>574</v>
      </c>
      <c r="M13" s="78">
        <f t="shared" si="5"/>
        <v>2.110992607848185</v>
      </c>
      <c r="N13" s="35">
        <v>6958</v>
      </c>
      <c r="O13" s="78">
        <f t="shared" si="6"/>
        <v>3.0266122647828997</v>
      </c>
      <c r="P13" s="73">
        <f>N13+F13+D13+B13</f>
        <v>112345</v>
      </c>
      <c r="Q13" s="76">
        <f t="shared" si="7"/>
        <v>3.404034968433632</v>
      </c>
    </row>
    <row r="14" spans="1:17" ht="12.75">
      <c r="A14" s="178" t="s">
        <v>87</v>
      </c>
      <c r="B14" s="37">
        <v>7096</v>
      </c>
      <c r="C14" s="78">
        <f t="shared" si="0"/>
        <v>5.282002039555466</v>
      </c>
      <c r="D14" s="35">
        <v>69687</v>
      </c>
      <c r="E14" s="78">
        <f t="shared" si="1"/>
        <v>2.4873192654007883</v>
      </c>
      <c r="F14" s="35">
        <v>4168</v>
      </c>
      <c r="G14" s="78">
        <f t="shared" si="2"/>
        <v>3.1007290581758666</v>
      </c>
      <c r="H14" s="53">
        <v>187</v>
      </c>
      <c r="I14" s="78">
        <f t="shared" si="3"/>
        <v>0.4293027847287587</v>
      </c>
      <c r="J14" s="53">
        <v>4162</v>
      </c>
      <c r="K14" s="78">
        <f t="shared" si="4"/>
        <v>2.6152415422510433</v>
      </c>
      <c r="L14" s="53">
        <v>514</v>
      </c>
      <c r="M14" s="78">
        <f t="shared" si="5"/>
        <v>1.8903313596410578</v>
      </c>
      <c r="N14" s="35">
        <v>4863</v>
      </c>
      <c r="O14" s="78">
        <f t="shared" si="6"/>
        <v>2.1153227139464272</v>
      </c>
      <c r="P14" s="73">
        <f>N14+F14+D14+B14</f>
        <v>85814</v>
      </c>
      <c r="Q14" s="76">
        <f t="shared" si="7"/>
        <v>2.600150044783156</v>
      </c>
    </row>
    <row r="15" spans="1:17" ht="12.75">
      <c r="A15" s="178" t="s">
        <v>88</v>
      </c>
      <c r="B15" s="37">
        <v>781</v>
      </c>
      <c r="C15" s="78">
        <f t="shared" si="0"/>
        <v>0.5813477442069925</v>
      </c>
      <c r="D15" s="35">
        <v>17415</v>
      </c>
      <c r="E15" s="78">
        <f t="shared" si="1"/>
        <v>0.6215888904236763</v>
      </c>
      <c r="F15" s="35">
        <v>2255</v>
      </c>
      <c r="G15" s="78">
        <f t="shared" si="2"/>
        <v>1.6775777414075286</v>
      </c>
      <c r="H15" s="53">
        <v>241</v>
      </c>
      <c r="I15" s="78">
        <f t="shared" si="3"/>
        <v>0.5532725728322505</v>
      </c>
      <c r="J15" s="53">
        <v>550</v>
      </c>
      <c r="K15" s="78">
        <f t="shared" si="4"/>
        <v>0.34559895440607247</v>
      </c>
      <c r="L15" s="53">
        <v>96</v>
      </c>
      <c r="M15" s="78">
        <f t="shared" si="5"/>
        <v>0.3530579971314038</v>
      </c>
      <c r="N15" s="35">
        <v>887</v>
      </c>
      <c r="O15" s="78">
        <f t="shared" si="6"/>
        <v>0.3858299912133418</v>
      </c>
      <c r="P15" s="73">
        <f>N15+F15+D15+B15</f>
        <v>21338</v>
      </c>
      <c r="Q15" s="76">
        <f t="shared" si="7"/>
        <v>0.6465378802477799</v>
      </c>
    </row>
    <row r="16" spans="1:17" ht="12.75">
      <c r="A16" s="178" t="s">
        <v>89</v>
      </c>
      <c r="B16" s="37">
        <v>1111</v>
      </c>
      <c r="C16" s="78">
        <f t="shared" si="0"/>
        <v>0.82698763612544</v>
      </c>
      <c r="D16" s="35">
        <v>434755</v>
      </c>
      <c r="E16" s="78">
        <f t="shared" si="1"/>
        <v>15.517592768081848</v>
      </c>
      <c r="F16" s="35">
        <v>7426</v>
      </c>
      <c r="G16" s="78">
        <f t="shared" si="2"/>
        <v>5.524475524475524</v>
      </c>
      <c r="H16" s="53">
        <v>19700</v>
      </c>
      <c r="I16" s="78">
        <f t="shared" si="3"/>
        <v>45.226015289607204</v>
      </c>
      <c r="J16" s="53">
        <v>35561</v>
      </c>
      <c r="K16" s="78">
        <f t="shared" si="4"/>
        <v>22.34517166842608</v>
      </c>
      <c r="L16" s="53">
        <v>8570</v>
      </c>
      <c r="M16" s="78">
        <f t="shared" si="5"/>
        <v>31.517781618918022</v>
      </c>
      <c r="N16" s="35">
        <v>63831</v>
      </c>
      <c r="O16" s="78">
        <f t="shared" si="6"/>
        <v>27.76540492574839</v>
      </c>
      <c r="P16" s="73">
        <f>N16+F16+D16+B16</f>
        <v>507123</v>
      </c>
      <c r="Q16" s="76">
        <f t="shared" si="7"/>
        <v>15.365743248893754</v>
      </c>
    </row>
    <row r="17" spans="1:17" ht="12.75">
      <c r="A17" s="178" t="s">
        <v>90</v>
      </c>
      <c r="B17" s="37">
        <v>1966</v>
      </c>
      <c r="C17" s="78">
        <f t="shared" si="0"/>
        <v>1.4634182651868726</v>
      </c>
      <c r="D17" s="35">
        <v>34770</v>
      </c>
      <c r="E17" s="78">
        <f t="shared" si="1"/>
        <v>1.2410362170560565</v>
      </c>
      <c r="F17" s="35">
        <v>3928</v>
      </c>
      <c r="G17" s="78">
        <f t="shared" si="2"/>
        <v>2.9221841987799433</v>
      </c>
      <c r="H17" s="53">
        <v>425</v>
      </c>
      <c r="I17" s="78">
        <f t="shared" si="3"/>
        <v>0.9756881471108153</v>
      </c>
      <c r="J17" s="53">
        <v>2192</v>
      </c>
      <c r="K17" s="78">
        <f t="shared" si="4"/>
        <v>1.37736892374202</v>
      </c>
      <c r="L17" s="53">
        <v>287</v>
      </c>
      <c r="M17" s="78">
        <f t="shared" si="5"/>
        <v>1.0554963039240925</v>
      </c>
      <c r="N17" s="35">
        <v>2904</v>
      </c>
      <c r="O17" s="78">
        <f t="shared" si="6"/>
        <v>1.263190861875473</v>
      </c>
      <c r="P17" s="73">
        <f>N17+F17+D17+B17</f>
        <v>43568</v>
      </c>
      <c r="Q17" s="76">
        <f t="shared" si="7"/>
        <v>1.3201032133581063</v>
      </c>
    </row>
    <row r="18" spans="1:17" ht="12.75">
      <c r="A18" s="178" t="s">
        <v>91</v>
      </c>
      <c r="B18" s="180">
        <v>7801</v>
      </c>
      <c r="C18" s="78">
        <f t="shared" si="0"/>
        <v>5.806778172290331</v>
      </c>
      <c r="D18" s="35">
        <v>86464</v>
      </c>
      <c r="E18" s="78">
        <f t="shared" si="1"/>
        <v>3.0861361941770165</v>
      </c>
      <c r="F18" s="35">
        <v>6003</v>
      </c>
      <c r="G18" s="78">
        <f t="shared" si="2"/>
        <v>4.46585329564053</v>
      </c>
      <c r="H18" s="53">
        <v>2063</v>
      </c>
      <c r="I18" s="78">
        <f t="shared" si="3"/>
        <v>4.7361050529167334</v>
      </c>
      <c r="J18" s="53">
        <v>7369</v>
      </c>
      <c r="K18" s="78">
        <f t="shared" si="4"/>
        <v>4.630397627306087</v>
      </c>
      <c r="L18" s="53">
        <v>1008</v>
      </c>
      <c r="M18" s="78">
        <f t="shared" si="5"/>
        <v>3.7071089698797395</v>
      </c>
      <c r="N18" s="35">
        <v>10440</v>
      </c>
      <c r="O18" s="78">
        <f t="shared" si="6"/>
        <v>4.541223346411825</v>
      </c>
      <c r="P18" s="73">
        <f>N18+F18+D18+B18</f>
        <v>110708</v>
      </c>
      <c r="Q18" s="76">
        <f t="shared" si="7"/>
        <v>3.3544341384605505</v>
      </c>
    </row>
    <row r="19" spans="1:17" ht="12.75">
      <c r="A19" s="178" t="s">
        <v>92</v>
      </c>
      <c r="B19" s="37">
        <v>3073</v>
      </c>
      <c r="C19" s="78">
        <f t="shared" si="0"/>
        <v>2.2874284480769376</v>
      </c>
      <c r="D19" s="35">
        <v>48473</v>
      </c>
      <c r="E19" s="78">
        <f t="shared" si="1"/>
        <v>1.7301336942582175</v>
      </c>
      <c r="F19" s="35">
        <v>5946</v>
      </c>
      <c r="G19" s="78">
        <f t="shared" si="2"/>
        <v>4.423448891533998</v>
      </c>
      <c r="H19" s="53">
        <v>95</v>
      </c>
      <c r="I19" s="78">
        <f t="shared" si="3"/>
        <v>0.21809499758947637</v>
      </c>
      <c r="J19" s="53">
        <v>1192</v>
      </c>
      <c r="K19" s="78">
        <f t="shared" si="4"/>
        <v>0.7490071884582516</v>
      </c>
      <c r="L19" s="53">
        <v>117</v>
      </c>
      <c r="M19" s="78">
        <f t="shared" si="5"/>
        <v>0.43028943400389835</v>
      </c>
      <c r="N19" s="35">
        <v>1404</v>
      </c>
      <c r="O19" s="78">
        <f t="shared" si="6"/>
        <v>0.610716243138142</v>
      </c>
      <c r="P19" s="73">
        <f>N19+F19+D19+B19</f>
        <v>58896</v>
      </c>
      <c r="Q19" s="76">
        <f t="shared" si="7"/>
        <v>1.7845390849692215</v>
      </c>
    </row>
    <row r="20" spans="1:17" ht="12.75">
      <c r="A20" s="178" t="s">
        <v>93</v>
      </c>
      <c r="B20" s="37">
        <v>7118</v>
      </c>
      <c r="C20" s="78">
        <f t="shared" si="0"/>
        <v>5.29837803235003</v>
      </c>
      <c r="D20" s="35">
        <v>63149</v>
      </c>
      <c r="E20" s="78">
        <f t="shared" si="1"/>
        <v>2.2539601976092296</v>
      </c>
      <c r="F20" s="35">
        <v>2906</v>
      </c>
      <c r="G20" s="78">
        <f t="shared" si="2"/>
        <v>2.1618806725189703</v>
      </c>
      <c r="H20" s="53">
        <v>1089</v>
      </c>
      <c r="I20" s="78">
        <f t="shared" si="3"/>
        <v>2.5000573934204184</v>
      </c>
      <c r="J20" s="53">
        <v>2054</v>
      </c>
      <c r="K20" s="78">
        <f t="shared" si="4"/>
        <v>1.2906550042728597</v>
      </c>
      <c r="L20" s="53">
        <v>144</v>
      </c>
      <c r="M20" s="78">
        <f t="shared" si="5"/>
        <v>0.5295869956971057</v>
      </c>
      <c r="N20" s="35">
        <v>3287</v>
      </c>
      <c r="O20" s="78">
        <f t="shared" si="6"/>
        <v>1.4297893811930715</v>
      </c>
      <c r="P20" s="73">
        <f>N20+F20+D20+B20</f>
        <v>76460</v>
      </c>
      <c r="Q20" s="76">
        <f t="shared" si="7"/>
        <v>2.316725387746989</v>
      </c>
    </row>
    <row r="21" spans="1:17" ht="12.75">
      <c r="A21" s="178" t="s">
        <v>94</v>
      </c>
      <c r="B21" s="37">
        <v>5315</v>
      </c>
      <c r="C21" s="78">
        <f t="shared" si="0"/>
        <v>3.956290986504693</v>
      </c>
      <c r="D21" s="35">
        <v>186916</v>
      </c>
      <c r="E21" s="78">
        <f t="shared" si="1"/>
        <v>6.671542293564851</v>
      </c>
      <c r="F21" s="35">
        <v>4634</v>
      </c>
      <c r="G21" s="78">
        <f t="shared" si="2"/>
        <v>3.447403660169618</v>
      </c>
      <c r="H21" s="53">
        <v>3342</v>
      </c>
      <c r="I21" s="78">
        <f t="shared" si="3"/>
        <v>7.672352441516105</v>
      </c>
      <c r="J21" s="53">
        <v>9731</v>
      </c>
      <c r="K21" s="78">
        <f t="shared" si="4"/>
        <v>6.1145880460463475</v>
      </c>
      <c r="L21" s="53">
        <v>1724</v>
      </c>
      <c r="M21" s="78">
        <f t="shared" si="5"/>
        <v>6.340333198484793</v>
      </c>
      <c r="N21" s="35">
        <v>14797</v>
      </c>
      <c r="O21" s="78">
        <f t="shared" si="6"/>
        <v>6.436444622304192</v>
      </c>
      <c r="P21" s="73">
        <f>N21+F21+D21+B21</f>
        <v>211662</v>
      </c>
      <c r="Q21" s="76">
        <f t="shared" si="7"/>
        <v>6.413323685865854</v>
      </c>
    </row>
    <row r="22" spans="1:17" ht="12.75">
      <c r="A22" s="178" t="s">
        <v>95</v>
      </c>
      <c r="B22" s="37">
        <v>14568</v>
      </c>
      <c r="C22" s="78">
        <f t="shared" si="0"/>
        <v>10.843884683236194</v>
      </c>
      <c r="D22" s="35">
        <v>317666</v>
      </c>
      <c r="E22" s="78">
        <f t="shared" si="1"/>
        <v>11.338366722097476</v>
      </c>
      <c r="F22" s="35">
        <v>8906</v>
      </c>
      <c r="G22" s="78">
        <f t="shared" si="2"/>
        <v>6.625502157417051</v>
      </c>
      <c r="H22" s="53">
        <v>3370</v>
      </c>
      <c r="I22" s="78">
        <f t="shared" si="3"/>
        <v>7.736633072384581</v>
      </c>
      <c r="J22" s="53">
        <v>14662</v>
      </c>
      <c r="K22" s="78">
        <f t="shared" si="4"/>
        <v>9.213039762730608</v>
      </c>
      <c r="L22" s="53">
        <v>2053</v>
      </c>
      <c r="M22" s="78">
        <f t="shared" si="5"/>
        <v>7.550292376153875</v>
      </c>
      <c r="N22" s="35">
        <v>20085</v>
      </c>
      <c r="O22" s="78">
        <f t="shared" si="6"/>
        <v>8.736635144892864</v>
      </c>
      <c r="P22" s="73">
        <f>N22+F22+D22+B22</f>
        <v>361225</v>
      </c>
      <c r="Q22" s="76">
        <f t="shared" si="7"/>
        <v>10.94505791510471</v>
      </c>
    </row>
    <row r="23" spans="1:17" ht="12.75">
      <c r="A23" s="178" t="s">
        <v>96</v>
      </c>
      <c r="B23" s="37">
        <v>1303</v>
      </c>
      <c r="C23" s="78">
        <f t="shared" si="0"/>
        <v>0.969905391423446</v>
      </c>
      <c r="D23" s="35">
        <v>84717</v>
      </c>
      <c r="E23" s="78">
        <f t="shared" si="1"/>
        <v>3.023780995120447</v>
      </c>
      <c r="F23" s="35">
        <v>6846</v>
      </c>
      <c r="G23" s="78">
        <f t="shared" si="2"/>
        <v>5.09299211426871</v>
      </c>
      <c r="H23" s="53">
        <v>277</v>
      </c>
      <c r="I23" s="78">
        <f t="shared" si="3"/>
        <v>0.6359190982345784</v>
      </c>
      <c r="J23" s="53">
        <v>2968</v>
      </c>
      <c r="K23" s="78">
        <f t="shared" si="4"/>
        <v>1.8649776303222239</v>
      </c>
      <c r="L23" s="53">
        <v>538</v>
      </c>
      <c r="M23" s="78">
        <f t="shared" si="5"/>
        <v>1.9785958589239088</v>
      </c>
      <c r="N23" s="35">
        <v>3783</v>
      </c>
      <c r="O23" s="78">
        <f t="shared" si="6"/>
        <v>1.6455409884555492</v>
      </c>
      <c r="P23" s="73">
        <f>N23+F23+D23+B23</f>
        <v>96649</v>
      </c>
      <c r="Q23" s="76">
        <f t="shared" si="7"/>
        <v>2.928448757524964</v>
      </c>
    </row>
    <row r="24" spans="1:17" ht="12.75">
      <c r="A24" s="178" t="s">
        <v>97</v>
      </c>
      <c r="B24" s="37">
        <v>2055</v>
      </c>
      <c r="C24" s="78">
        <f t="shared" si="0"/>
        <v>1.529666599673969</v>
      </c>
      <c r="D24" s="35">
        <v>42421</v>
      </c>
      <c r="E24" s="78">
        <f t="shared" si="1"/>
        <v>1.5141212931761567</v>
      </c>
      <c r="F24" s="35">
        <v>2408</v>
      </c>
      <c r="G24" s="78">
        <f t="shared" si="2"/>
        <v>1.7914000892724298</v>
      </c>
      <c r="H24" s="53">
        <v>590</v>
      </c>
      <c r="I24" s="78">
        <f t="shared" si="3"/>
        <v>1.3544847218714846</v>
      </c>
      <c r="J24" s="53">
        <v>3364</v>
      </c>
      <c r="K24" s="78">
        <f t="shared" si="4"/>
        <v>2.1138088774945962</v>
      </c>
      <c r="L24" s="53">
        <v>1079</v>
      </c>
      <c r="M24" s="78">
        <f t="shared" si="5"/>
        <v>3.9682247802581734</v>
      </c>
      <c r="N24" s="35">
        <v>5033</v>
      </c>
      <c r="O24" s="78">
        <f t="shared" si="6"/>
        <v>2.1892698374033253</v>
      </c>
      <c r="P24" s="73">
        <f>N24+F24+D24+B24</f>
        <v>51917</v>
      </c>
      <c r="Q24" s="76">
        <f t="shared" si="7"/>
        <v>1.5730765361713372</v>
      </c>
    </row>
    <row r="25" spans="1:17" ht="12.75">
      <c r="A25" s="178" t="s">
        <v>98</v>
      </c>
      <c r="B25" s="37">
        <v>4398</v>
      </c>
      <c r="C25" s="78">
        <f t="shared" si="0"/>
        <v>3.2737098322949465</v>
      </c>
      <c r="D25" s="35">
        <v>22828</v>
      </c>
      <c r="E25" s="78">
        <f t="shared" si="1"/>
        <v>0.8147936371284341</v>
      </c>
      <c r="F25" s="35">
        <v>2899</v>
      </c>
      <c r="G25" s="78">
        <f t="shared" si="2"/>
        <v>2.1566731141199225</v>
      </c>
      <c r="H25" s="53">
        <v>622</v>
      </c>
      <c r="I25" s="78">
        <f t="shared" si="3"/>
        <v>1.4279483000068873</v>
      </c>
      <c r="J25" s="53">
        <v>536</v>
      </c>
      <c r="K25" s="78">
        <f t="shared" si="4"/>
        <v>0.3368018901120997</v>
      </c>
      <c r="L25" s="53">
        <v>22</v>
      </c>
      <c r="M25" s="78">
        <f t="shared" si="5"/>
        <v>0.08090912434261337</v>
      </c>
      <c r="N25" s="35">
        <v>1180</v>
      </c>
      <c r="O25" s="78">
        <f t="shared" si="6"/>
        <v>0.5132800334067005</v>
      </c>
      <c r="P25" s="73">
        <f>N25+F25+D25+B25</f>
        <v>31305</v>
      </c>
      <c r="Q25" s="76">
        <f t="shared" si="7"/>
        <v>0.9485363361681858</v>
      </c>
    </row>
    <row r="26" spans="1:17" ht="12.75">
      <c r="A26" s="178" t="s">
        <v>99</v>
      </c>
      <c r="B26" s="37">
        <v>5334</v>
      </c>
      <c r="C26" s="78">
        <f t="shared" si="0"/>
        <v>3.970433889372725</v>
      </c>
      <c r="D26" s="35">
        <v>148013</v>
      </c>
      <c r="E26" s="78">
        <f t="shared" si="1"/>
        <v>5.282988024018351</v>
      </c>
      <c r="F26" s="35">
        <v>7110</v>
      </c>
      <c r="G26" s="78">
        <f t="shared" si="2"/>
        <v>5.289391459604226</v>
      </c>
      <c r="H26" s="53">
        <v>2007</v>
      </c>
      <c r="I26" s="78">
        <f t="shared" si="3"/>
        <v>4.607543791179779</v>
      </c>
      <c r="J26" s="53">
        <v>12085</v>
      </c>
      <c r="K26" s="78">
        <f t="shared" si="4"/>
        <v>7.593751570904337</v>
      </c>
      <c r="L26" s="53">
        <v>1448</v>
      </c>
      <c r="M26" s="78">
        <f t="shared" si="5"/>
        <v>5.325291456732007</v>
      </c>
      <c r="N26" s="35">
        <v>15540</v>
      </c>
      <c r="O26" s="78">
        <f t="shared" si="6"/>
        <v>6.75963705011875</v>
      </c>
      <c r="P26" s="73">
        <f>N26+F26+D26+B26</f>
        <v>175997</v>
      </c>
      <c r="Q26" s="76">
        <f t="shared" si="7"/>
        <v>5.332680068889705</v>
      </c>
    </row>
    <row r="27" spans="1:17" ht="12.75">
      <c r="A27" s="178" t="s">
        <v>100</v>
      </c>
      <c r="B27" s="37">
        <v>917</v>
      </c>
      <c r="C27" s="78">
        <f t="shared" si="0"/>
        <v>0.6825811542097467</v>
      </c>
      <c r="D27" s="35">
        <v>55365</v>
      </c>
      <c r="E27" s="78">
        <f t="shared" si="1"/>
        <v>1.9761279884184229</v>
      </c>
      <c r="F27" s="35">
        <v>6154</v>
      </c>
      <c r="G27" s="78">
        <f t="shared" si="2"/>
        <v>4.578187769677132</v>
      </c>
      <c r="H27" s="53">
        <v>344</v>
      </c>
      <c r="I27" s="78">
        <f t="shared" si="3"/>
        <v>0.7897334649555774</v>
      </c>
      <c r="J27" s="53">
        <v>1290</v>
      </c>
      <c r="K27" s="78">
        <f t="shared" si="4"/>
        <v>0.8105866385160609</v>
      </c>
      <c r="L27" s="53">
        <v>105</v>
      </c>
      <c r="M27" s="78">
        <f t="shared" si="5"/>
        <v>0.38615718436247287</v>
      </c>
      <c r="N27" s="35">
        <v>1739</v>
      </c>
      <c r="O27" s="78">
        <f t="shared" si="6"/>
        <v>0.7564355746561459</v>
      </c>
      <c r="P27" s="73">
        <f>N27+F27+D27+B27</f>
        <v>64175</v>
      </c>
      <c r="Q27" s="76">
        <f t="shared" si="7"/>
        <v>1.944491914186019</v>
      </c>
    </row>
    <row r="28" spans="1:17" ht="12.75">
      <c r="A28" s="178" t="s">
        <v>101</v>
      </c>
      <c r="B28" s="37">
        <v>11901</v>
      </c>
      <c r="C28" s="78">
        <f t="shared" si="0"/>
        <v>8.858667738549832</v>
      </c>
      <c r="D28" s="35">
        <v>160207</v>
      </c>
      <c r="E28" s="78">
        <f t="shared" si="1"/>
        <v>5.718225171869418</v>
      </c>
      <c r="F28" s="35">
        <v>8983</v>
      </c>
      <c r="G28" s="78">
        <f t="shared" si="2"/>
        <v>6.682785299806576</v>
      </c>
      <c r="H28" s="53">
        <v>2075</v>
      </c>
      <c r="I28" s="78">
        <f t="shared" si="3"/>
        <v>4.7636538947175096</v>
      </c>
      <c r="J28" s="53">
        <v>13610</v>
      </c>
      <c r="K28" s="78">
        <f t="shared" si="4"/>
        <v>8.552003217212084</v>
      </c>
      <c r="L28" s="53">
        <v>1928</v>
      </c>
      <c r="M28" s="78">
        <f t="shared" si="5"/>
        <v>7.090581442389025</v>
      </c>
      <c r="N28" s="35">
        <v>17613</v>
      </c>
      <c r="O28" s="78">
        <f t="shared" si="6"/>
        <v>7.661356973213743</v>
      </c>
      <c r="P28" s="73">
        <f>N28+F28+D28+B28</f>
        <v>198704</v>
      </c>
      <c r="Q28" s="76">
        <f t="shared" si="7"/>
        <v>6.020698423317784</v>
      </c>
    </row>
    <row r="29" spans="1:17" ht="12.75">
      <c r="A29" s="178" t="s">
        <v>102</v>
      </c>
      <c r="B29" s="37">
        <v>5437</v>
      </c>
      <c r="C29" s="78">
        <f t="shared" si="0"/>
        <v>4.047103310183634</v>
      </c>
      <c r="D29" s="35">
        <v>45176</v>
      </c>
      <c r="E29" s="78">
        <f t="shared" si="1"/>
        <v>1.6124547639265001</v>
      </c>
      <c r="F29" s="35">
        <v>2189</v>
      </c>
      <c r="G29" s="78">
        <f t="shared" si="2"/>
        <v>1.6284779050736498</v>
      </c>
      <c r="H29" s="53">
        <v>703</v>
      </c>
      <c r="I29" s="78">
        <f t="shared" si="3"/>
        <v>1.613902982162125</v>
      </c>
      <c r="J29" s="53">
        <v>2910</v>
      </c>
      <c r="K29" s="78">
        <f t="shared" si="4"/>
        <v>1.8285326496757652</v>
      </c>
      <c r="L29" s="53">
        <v>399</v>
      </c>
      <c r="M29" s="78">
        <f t="shared" si="5"/>
        <v>1.467397300577397</v>
      </c>
      <c r="N29" s="35">
        <v>4012</v>
      </c>
      <c r="O29" s="78">
        <f t="shared" si="6"/>
        <v>1.7451521135827814</v>
      </c>
      <c r="P29" s="73">
        <f>N29+F29+D29+B29</f>
        <v>56814</v>
      </c>
      <c r="Q29" s="76">
        <f t="shared" si="7"/>
        <v>1.7214548283999143</v>
      </c>
    </row>
    <row r="30" spans="1:17" ht="12.75">
      <c r="A30" s="178" t="s">
        <v>103</v>
      </c>
      <c r="B30" s="37">
        <v>2660</v>
      </c>
      <c r="C30" s="78">
        <f t="shared" si="0"/>
        <v>1.9800064015244563</v>
      </c>
      <c r="D30" s="35">
        <v>22748</v>
      </c>
      <c r="E30" s="78">
        <f t="shared" si="1"/>
        <v>0.8119382187400395</v>
      </c>
      <c r="F30" s="35">
        <v>1314</v>
      </c>
      <c r="G30" s="78">
        <f t="shared" si="2"/>
        <v>0.9775331051926797</v>
      </c>
      <c r="H30" s="53">
        <v>8</v>
      </c>
      <c r="I30" s="78">
        <f t="shared" si="3"/>
        <v>0.01836589453385064</v>
      </c>
      <c r="J30" s="53">
        <v>825</v>
      </c>
      <c r="K30" s="78">
        <f t="shared" si="4"/>
        <v>0.5183984316091087</v>
      </c>
      <c r="L30" s="53">
        <v>97</v>
      </c>
      <c r="M30" s="78">
        <f t="shared" si="5"/>
        <v>0.35673568460152255</v>
      </c>
      <c r="N30" s="35">
        <v>930</v>
      </c>
      <c r="O30" s="78">
        <f t="shared" si="6"/>
        <v>0.4045342636171453</v>
      </c>
      <c r="P30" s="73">
        <f>N30+F30+D30+B30</f>
        <v>27652</v>
      </c>
      <c r="Q30" s="76">
        <f t="shared" si="7"/>
        <v>0.8378510387389451</v>
      </c>
    </row>
    <row r="31" spans="1:17" ht="12.75">
      <c r="A31" s="178" t="s">
        <v>104</v>
      </c>
      <c r="B31" s="37">
        <v>1559</v>
      </c>
      <c r="C31" s="78">
        <f t="shared" si="0"/>
        <v>1.1604623984874538</v>
      </c>
      <c r="D31" s="35">
        <v>55606</v>
      </c>
      <c r="E31" s="78">
        <f t="shared" si="1"/>
        <v>1.9847299363134623</v>
      </c>
      <c r="F31" s="35">
        <v>6419</v>
      </c>
      <c r="G31" s="78">
        <f t="shared" si="2"/>
        <v>4.775331051926797</v>
      </c>
      <c r="H31" s="53">
        <v>515</v>
      </c>
      <c r="I31" s="78">
        <f t="shared" si="3"/>
        <v>1.1823044606166349</v>
      </c>
      <c r="J31" s="53">
        <v>1776</v>
      </c>
      <c r="K31" s="78">
        <f t="shared" si="4"/>
        <v>1.1159704418639722</v>
      </c>
      <c r="L31" s="53">
        <v>471</v>
      </c>
      <c r="M31" s="78">
        <f t="shared" si="5"/>
        <v>1.7321907984259497</v>
      </c>
      <c r="N31" s="35">
        <v>2762</v>
      </c>
      <c r="O31" s="78">
        <f t="shared" si="6"/>
        <v>1.2014232646350056</v>
      </c>
      <c r="P31" s="73">
        <f>N31+F31+D31+B31</f>
        <v>66346</v>
      </c>
      <c r="Q31" s="76">
        <f t="shared" si="7"/>
        <v>2.0102728560745713</v>
      </c>
    </row>
    <row r="32" spans="1:17" ht="12.75">
      <c r="A32" s="178" t="s">
        <v>105</v>
      </c>
      <c r="B32" s="37">
        <v>1394</v>
      </c>
      <c r="C32" s="78">
        <f t="shared" si="0"/>
        <v>1.03764245252823</v>
      </c>
      <c r="D32" s="35">
        <v>93377</v>
      </c>
      <c r="E32" s="78">
        <f t="shared" si="1"/>
        <v>3.3328800356641755</v>
      </c>
      <c r="F32" s="35">
        <v>3421</v>
      </c>
      <c r="G32" s="78">
        <f t="shared" si="2"/>
        <v>2.545008183306056</v>
      </c>
      <c r="H32" s="53">
        <v>947</v>
      </c>
      <c r="I32" s="78">
        <f t="shared" si="3"/>
        <v>2.1740627654445692</v>
      </c>
      <c r="J32" s="53">
        <v>1045</v>
      </c>
      <c r="K32" s="78">
        <f t="shared" si="4"/>
        <v>0.6566380133715377</v>
      </c>
      <c r="L32" s="53">
        <v>181</v>
      </c>
      <c r="M32" s="78">
        <f t="shared" si="5"/>
        <v>0.6656614320915009</v>
      </c>
      <c r="N32" s="35">
        <v>2173</v>
      </c>
      <c r="O32" s="78">
        <f t="shared" si="6"/>
        <v>0.9452182310108137</v>
      </c>
      <c r="P32" s="73">
        <f>N32+F32+D32+B32</f>
        <v>100365</v>
      </c>
      <c r="Q32" s="76">
        <f t="shared" si="7"/>
        <v>3.04104294456221</v>
      </c>
    </row>
    <row r="33" spans="1:17" ht="12.75">
      <c r="A33" s="178" t="s">
        <v>106</v>
      </c>
      <c r="B33" s="37">
        <v>6093</v>
      </c>
      <c r="C33" s="78">
        <f t="shared" si="0"/>
        <v>4.535405640785154</v>
      </c>
      <c r="D33" s="35">
        <v>86129</v>
      </c>
      <c r="E33" s="78">
        <f t="shared" si="1"/>
        <v>3.074179129675614</v>
      </c>
      <c r="F33" s="35">
        <v>2858</v>
      </c>
      <c r="G33" s="78">
        <f t="shared" si="2"/>
        <v>2.1261717006397856</v>
      </c>
      <c r="H33" s="53">
        <v>127</v>
      </c>
      <c r="I33" s="78">
        <f t="shared" si="3"/>
        <v>0.29155857572487887</v>
      </c>
      <c r="J33" s="53">
        <v>3940</v>
      </c>
      <c r="K33" s="78">
        <f t="shared" si="4"/>
        <v>2.4757452370180464</v>
      </c>
      <c r="L33" s="53">
        <v>1141</v>
      </c>
      <c r="M33" s="78">
        <f t="shared" si="5"/>
        <v>4.196241403405539</v>
      </c>
      <c r="N33" s="35">
        <v>5208</v>
      </c>
      <c r="O33" s="78">
        <f t="shared" si="6"/>
        <v>2.2653918762560137</v>
      </c>
      <c r="P33" s="73">
        <f>N33+F33+D33+B33</f>
        <v>100288</v>
      </c>
      <c r="Q33" s="76">
        <f t="shared" si="7"/>
        <v>3.038709857263537</v>
      </c>
    </row>
    <row r="34" spans="1:17" ht="12.75">
      <c r="A34" s="178" t="s">
        <v>107</v>
      </c>
      <c r="B34" s="37">
        <v>2682</v>
      </c>
      <c r="C34" s="78">
        <f t="shared" si="0"/>
        <v>1.996382394319019</v>
      </c>
      <c r="D34" s="35">
        <v>60933</v>
      </c>
      <c r="E34" s="78">
        <f t="shared" si="1"/>
        <v>2.1748651082506956</v>
      </c>
      <c r="F34" s="35">
        <v>2306</v>
      </c>
      <c r="G34" s="78">
        <f t="shared" si="2"/>
        <v>1.7155185240291624</v>
      </c>
      <c r="H34" s="53">
        <v>658</v>
      </c>
      <c r="I34" s="78">
        <f t="shared" si="3"/>
        <v>1.5105948254092152</v>
      </c>
      <c r="J34" s="53">
        <v>1832</v>
      </c>
      <c r="K34" s="78">
        <f t="shared" si="4"/>
        <v>1.1511586990398632</v>
      </c>
      <c r="L34" s="53">
        <v>113</v>
      </c>
      <c r="M34" s="78">
        <f t="shared" si="5"/>
        <v>0.41557868412342325</v>
      </c>
      <c r="N34" s="35">
        <v>2603</v>
      </c>
      <c r="O34" s="78">
        <f t="shared" si="6"/>
        <v>1.1322609550488485</v>
      </c>
      <c r="P34" s="73">
        <f>N34+F34+D34+B34</f>
        <v>68524</v>
      </c>
      <c r="Q34" s="76">
        <f t="shared" si="7"/>
        <v>2.076265896808458</v>
      </c>
    </row>
    <row r="35" spans="1:17" ht="12.75">
      <c r="A35" s="178" t="s">
        <v>108</v>
      </c>
      <c r="B35" s="37">
        <v>7014</v>
      </c>
      <c r="C35" s="78">
        <f t="shared" si="0"/>
        <v>5.220964248230276</v>
      </c>
      <c r="D35" s="35">
        <v>90871</v>
      </c>
      <c r="E35" s="78">
        <f t="shared" si="1"/>
        <v>3.2434340546477114</v>
      </c>
      <c r="F35" s="35">
        <v>4486</v>
      </c>
      <c r="G35" s="78">
        <f t="shared" si="2"/>
        <v>3.3373009968754648</v>
      </c>
      <c r="H35" s="53">
        <v>610</v>
      </c>
      <c r="I35" s="78">
        <f t="shared" si="3"/>
        <v>1.4003994582061114</v>
      </c>
      <c r="J35" s="53">
        <v>7080</v>
      </c>
      <c r="K35" s="78">
        <f t="shared" si="4"/>
        <v>4.4488010858090785</v>
      </c>
      <c r="L35" s="53">
        <v>1399</v>
      </c>
      <c r="M35" s="78">
        <f t="shared" si="5"/>
        <v>5.145084770696187</v>
      </c>
      <c r="N35" s="35">
        <v>9089</v>
      </c>
      <c r="O35" s="78">
        <f t="shared" si="6"/>
        <v>3.953561206469068</v>
      </c>
      <c r="P35" s="73">
        <f>N35+F35+D35+B35</f>
        <v>111460</v>
      </c>
      <c r="Q35" s="76">
        <f t="shared" si="7"/>
        <v>3.3772196144164193</v>
      </c>
    </row>
    <row r="36" spans="1:17" ht="12.75">
      <c r="A36" s="178" t="s">
        <v>109</v>
      </c>
      <c r="B36" s="37">
        <v>1119</v>
      </c>
      <c r="C36" s="78">
        <f t="shared" si="0"/>
        <v>0.8329425425961904</v>
      </c>
      <c r="D36" s="35">
        <v>23762</v>
      </c>
      <c r="E36" s="78">
        <f t="shared" si="1"/>
        <v>0.8481306468129427</v>
      </c>
      <c r="F36" s="35">
        <v>2869</v>
      </c>
      <c r="G36" s="78">
        <f t="shared" si="2"/>
        <v>2.1343550066954324</v>
      </c>
      <c r="H36" s="53">
        <v>45</v>
      </c>
      <c r="I36" s="78">
        <f t="shared" si="3"/>
        <v>0.10330815675290986</v>
      </c>
      <c r="J36" s="53">
        <v>730</v>
      </c>
      <c r="K36" s="78">
        <f t="shared" si="4"/>
        <v>0.45870406675715075</v>
      </c>
      <c r="L36" s="53">
        <v>145</v>
      </c>
      <c r="M36" s="78">
        <f t="shared" si="5"/>
        <v>0.5332646831672245</v>
      </c>
      <c r="N36" s="35">
        <v>920</v>
      </c>
      <c r="O36" s="78">
        <f t="shared" si="6"/>
        <v>0.4001844328255631</v>
      </c>
      <c r="P36" s="73">
        <f>N36+F36+D36+B36</f>
        <v>28670</v>
      </c>
      <c r="Q36" s="76">
        <f t="shared" si="7"/>
        <v>0.8686962708175017</v>
      </c>
    </row>
    <row r="37" spans="1:17" ht="12.75">
      <c r="A37" s="178" t="s">
        <v>110</v>
      </c>
      <c r="B37" s="37">
        <v>5386</v>
      </c>
      <c r="C37" s="78">
        <f t="shared" si="0"/>
        <v>4.009140781432602</v>
      </c>
      <c r="D37" s="35">
        <v>150466</v>
      </c>
      <c r="E37" s="78">
        <f t="shared" si="1"/>
        <v>5.370542290352505</v>
      </c>
      <c r="F37" s="35">
        <v>4952</v>
      </c>
      <c r="G37" s="78">
        <f t="shared" si="2"/>
        <v>3.6839755988692158</v>
      </c>
      <c r="H37" s="53">
        <v>623</v>
      </c>
      <c r="I37" s="78">
        <f t="shared" si="3"/>
        <v>1.4302440368236187</v>
      </c>
      <c r="J37" s="53">
        <v>5754</v>
      </c>
      <c r="K37" s="78">
        <f t="shared" si="4"/>
        <v>3.6155934248228023</v>
      </c>
      <c r="L37" s="53">
        <v>781</v>
      </c>
      <c r="M37" s="78">
        <f t="shared" si="5"/>
        <v>2.8722739141627747</v>
      </c>
      <c r="N37" s="35">
        <v>7158</v>
      </c>
      <c r="O37" s="78">
        <f t="shared" si="6"/>
        <v>3.113608880614544</v>
      </c>
      <c r="P37" s="73">
        <f>N37+F37+D37+B37</f>
        <v>167962</v>
      </c>
      <c r="Q37" s="76">
        <f t="shared" si="7"/>
        <v>5.089220894281452</v>
      </c>
    </row>
    <row r="38" spans="1:17" ht="12.75">
      <c r="A38" s="178" t="s">
        <v>111</v>
      </c>
      <c r="B38" s="37">
        <v>3662</v>
      </c>
      <c r="C38" s="78">
        <f t="shared" si="0"/>
        <v>2.725858436985924</v>
      </c>
      <c r="D38" s="35">
        <v>51159</v>
      </c>
      <c r="E38" s="78">
        <f t="shared" si="1"/>
        <v>1.8260043666485704</v>
      </c>
      <c r="F38" s="35">
        <v>3399</v>
      </c>
      <c r="G38" s="78">
        <f t="shared" si="2"/>
        <v>2.5286415711947625</v>
      </c>
      <c r="H38" s="53">
        <v>874</v>
      </c>
      <c r="I38" s="78">
        <f t="shared" si="3"/>
        <v>2.0064739778231826</v>
      </c>
      <c r="J38" s="53">
        <v>2571</v>
      </c>
      <c r="K38" s="78">
        <f t="shared" si="4"/>
        <v>1.615518021414568</v>
      </c>
      <c r="L38" s="53">
        <v>398</v>
      </c>
      <c r="M38" s="78">
        <f t="shared" si="5"/>
        <v>1.463719613107278</v>
      </c>
      <c r="N38" s="35">
        <v>3843</v>
      </c>
      <c r="O38" s="78">
        <f t="shared" si="6"/>
        <v>1.6716399732050424</v>
      </c>
      <c r="P38" s="73">
        <f>N38+F38+D38+B38</f>
        <v>62063</v>
      </c>
      <c r="Q38" s="76">
        <f t="shared" si="7"/>
        <v>1.880498662565281</v>
      </c>
    </row>
    <row r="39" spans="1:17" ht="12.75">
      <c r="A39" s="178" t="s">
        <v>112</v>
      </c>
      <c r="B39" s="37">
        <v>1710</v>
      </c>
      <c r="C39" s="78">
        <f t="shared" si="0"/>
        <v>1.2728612581228644</v>
      </c>
      <c r="D39" s="35">
        <v>33372</v>
      </c>
      <c r="E39" s="78">
        <f t="shared" si="1"/>
        <v>1.1911377807188588</v>
      </c>
      <c r="F39" s="35">
        <v>1736</v>
      </c>
      <c r="G39" s="78">
        <f t="shared" si="2"/>
        <v>1.2914744829638447</v>
      </c>
      <c r="H39" s="53">
        <v>121</v>
      </c>
      <c r="I39" s="78">
        <f t="shared" si="3"/>
        <v>0.2777841548244909</v>
      </c>
      <c r="J39" s="53">
        <v>1941</v>
      </c>
      <c r="K39" s="78">
        <f t="shared" si="4"/>
        <v>1.219650128185794</v>
      </c>
      <c r="L39" s="53">
        <v>241</v>
      </c>
      <c r="M39" s="78">
        <f t="shared" si="5"/>
        <v>0.8863226802986282</v>
      </c>
      <c r="N39" s="35">
        <v>2303</v>
      </c>
      <c r="O39" s="78">
        <f t="shared" si="6"/>
        <v>1.0017660313013825</v>
      </c>
      <c r="P39" s="73">
        <f>N39+F39+D39+B39</f>
        <v>39121</v>
      </c>
      <c r="Q39" s="76">
        <f t="shared" si="7"/>
        <v>1.1853598469009934</v>
      </c>
    </row>
    <row r="40" spans="1:17" ht="13.5" thickBot="1">
      <c r="A40" s="179" t="s">
        <v>113</v>
      </c>
      <c r="B40" s="37">
        <v>134343</v>
      </c>
      <c r="C40" s="78">
        <f t="shared" si="0"/>
        <v>100</v>
      </c>
      <c r="D40" s="35">
        <v>2801691</v>
      </c>
      <c r="E40" s="78">
        <f t="shared" si="1"/>
        <v>100</v>
      </c>
      <c r="F40" s="35">
        <v>134420</v>
      </c>
      <c r="G40" s="78">
        <f t="shared" si="2"/>
        <v>100</v>
      </c>
      <c r="H40" s="53">
        <v>43559</v>
      </c>
      <c r="I40" s="78">
        <f t="shared" si="3"/>
        <v>100</v>
      </c>
      <c r="J40" s="53">
        <v>159144</v>
      </c>
      <c r="K40" s="78">
        <f t="shared" si="4"/>
        <v>100</v>
      </c>
      <c r="L40" s="53">
        <v>27191</v>
      </c>
      <c r="M40" s="78">
        <f t="shared" si="5"/>
        <v>100</v>
      </c>
      <c r="N40" s="35">
        <v>229894</v>
      </c>
      <c r="O40" s="78">
        <f t="shared" si="6"/>
        <v>100</v>
      </c>
      <c r="P40" s="73">
        <f>N40+F40+D40+B40</f>
        <v>3300348</v>
      </c>
      <c r="Q40" s="76">
        <f t="shared" si="7"/>
        <v>100</v>
      </c>
    </row>
    <row r="41" spans="1:17" ht="12.75">
      <c r="A41" s="63"/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2"/>
    </row>
    <row r="42" spans="1:17" ht="12.75">
      <c r="A42" s="15" t="s">
        <v>2</v>
      </c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8"/>
    </row>
    <row r="43" spans="1:17" ht="12.75">
      <c r="A43" s="63" t="s">
        <v>114</v>
      </c>
      <c r="B43" s="16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8"/>
    </row>
    <row r="44" spans="1:17" ht="12.75">
      <c r="A44" s="63" t="s">
        <v>5</v>
      </c>
      <c r="B44" s="16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8"/>
    </row>
    <row r="45" spans="1:17" ht="12.75">
      <c r="A45" s="63" t="s">
        <v>3</v>
      </c>
      <c r="B45" s="16"/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8"/>
    </row>
    <row r="46" spans="1:17" ht="12.75">
      <c r="A46" s="63" t="s">
        <v>4</v>
      </c>
      <c r="B46" s="16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8"/>
    </row>
    <row r="47" spans="1:17" ht="12.75">
      <c r="A47" s="63" t="s">
        <v>116</v>
      </c>
      <c r="B47" s="16"/>
      <c r="C47" s="17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8"/>
    </row>
    <row r="48" spans="1:17" ht="13.5" thickBot="1">
      <c r="A48" s="21" t="s">
        <v>13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</row>
  </sheetData>
  <sheetProtection/>
  <mergeCells count="15">
    <mergeCell ref="N4:O5"/>
    <mergeCell ref="B5:B6"/>
    <mergeCell ref="C5:C6"/>
    <mergeCell ref="D5:E5"/>
    <mergeCell ref="F5:G5"/>
    <mergeCell ref="A3:A6"/>
    <mergeCell ref="B3:C4"/>
    <mergeCell ref="D3:G3"/>
    <mergeCell ref="H3:O3"/>
    <mergeCell ref="P3:Q5"/>
    <mergeCell ref="D4:E4"/>
    <mergeCell ref="F4:G4"/>
    <mergeCell ref="H4:I5"/>
    <mergeCell ref="J4:K5"/>
    <mergeCell ref="L4:M5"/>
  </mergeCells>
  <hyperlinks>
    <hyperlink ref="A48" r:id="rId1" display="http://www.anuies.mx/servicios/e_educacion/index2.php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21">
      <selection activeCell="A1" sqref="A1:Q48"/>
    </sheetView>
  </sheetViews>
  <sheetFormatPr defaultColWidth="11.421875" defaultRowHeight="12.75"/>
  <cols>
    <col min="1" max="1" width="20.57421875" style="0" customWidth="1"/>
    <col min="2" max="2" width="10.28125" style="0" bestFit="1" customWidth="1"/>
    <col min="3" max="3" width="7.140625" style="0" customWidth="1"/>
    <col min="4" max="4" width="9.421875" style="0" customWidth="1"/>
    <col min="5" max="5" width="8.00390625" style="0" customWidth="1"/>
    <col min="6" max="6" width="7.8515625" style="0" bestFit="1" customWidth="1"/>
    <col min="7" max="7" width="7.140625" style="0" customWidth="1"/>
    <col min="8" max="8" width="7.00390625" style="0" bestFit="1" customWidth="1"/>
    <col min="9" max="9" width="7.421875" style="0" customWidth="1"/>
    <col min="10" max="10" width="7.8515625" style="0" bestFit="1" customWidth="1"/>
    <col min="11" max="11" width="7.57421875" style="0" customWidth="1"/>
    <col min="12" max="12" width="7.00390625" style="0" bestFit="1" customWidth="1"/>
    <col min="13" max="13" width="7.7109375" style="0" customWidth="1"/>
    <col min="14" max="14" width="7.8515625" style="0" bestFit="1" customWidth="1"/>
    <col min="15" max="15" width="7.28125" style="0" customWidth="1"/>
    <col min="16" max="16" width="9.00390625" style="0" customWidth="1"/>
    <col min="17" max="17" width="7.140625" style="0" customWidth="1"/>
  </cols>
  <sheetData>
    <row r="1" spans="1:17" ht="15">
      <c r="A1" s="3" t="s">
        <v>118</v>
      </c>
      <c r="B1" s="60"/>
      <c r="C1" s="61"/>
      <c r="D1" s="60"/>
      <c r="E1" s="61"/>
      <c r="F1" s="60"/>
      <c r="G1" s="61"/>
      <c r="H1" s="60"/>
      <c r="I1" s="61"/>
      <c r="J1" s="60"/>
      <c r="K1" s="61"/>
      <c r="L1" s="60"/>
      <c r="M1" s="61"/>
      <c r="N1" s="60"/>
      <c r="O1" s="61"/>
      <c r="P1" s="60"/>
      <c r="Q1" s="62"/>
    </row>
    <row r="2" spans="1:17" ht="13.5" thickBot="1">
      <c r="A2" s="43"/>
      <c r="B2" s="44"/>
      <c r="C2" s="45"/>
      <c r="D2" s="44"/>
      <c r="E2" s="45"/>
      <c r="F2" s="44"/>
      <c r="G2" s="45"/>
      <c r="H2" s="44"/>
      <c r="I2" s="45"/>
      <c r="J2" s="44"/>
      <c r="K2" s="45"/>
      <c r="L2" s="44"/>
      <c r="M2" s="45"/>
      <c r="N2" s="44"/>
      <c r="O2" s="45"/>
      <c r="P2" s="44"/>
      <c r="Q2" s="46"/>
    </row>
    <row r="3" spans="1:17" ht="13.5" thickBot="1">
      <c r="A3" s="133" t="s">
        <v>69</v>
      </c>
      <c r="B3" s="119" t="s">
        <v>70</v>
      </c>
      <c r="C3" s="120"/>
      <c r="D3" s="137" t="s">
        <v>71</v>
      </c>
      <c r="E3" s="138"/>
      <c r="F3" s="138"/>
      <c r="G3" s="139"/>
      <c r="H3" s="137" t="s">
        <v>72</v>
      </c>
      <c r="I3" s="138"/>
      <c r="J3" s="138"/>
      <c r="K3" s="138"/>
      <c r="L3" s="138"/>
      <c r="M3" s="138"/>
      <c r="N3" s="138"/>
      <c r="O3" s="138"/>
      <c r="P3" s="119" t="s">
        <v>73</v>
      </c>
      <c r="Q3" s="120"/>
    </row>
    <row r="4" spans="1:17" ht="13.5" thickBot="1">
      <c r="A4" s="134"/>
      <c r="B4" s="135"/>
      <c r="C4" s="136"/>
      <c r="D4" s="125" t="s">
        <v>74</v>
      </c>
      <c r="E4" s="126"/>
      <c r="F4" s="125" t="s">
        <v>75</v>
      </c>
      <c r="G4" s="126"/>
      <c r="H4" s="125" t="s">
        <v>76</v>
      </c>
      <c r="I4" s="126"/>
      <c r="J4" s="125" t="s">
        <v>77</v>
      </c>
      <c r="K4" s="126"/>
      <c r="L4" s="125" t="s">
        <v>78</v>
      </c>
      <c r="M4" s="126"/>
      <c r="N4" s="125" t="s">
        <v>72</v>
      </c>
      <c r="O4" s="129"/>
      <c r="P4" s="121"/>
      <c r="Q4" s="122"/>
    </row>
    <row r="5" spans="1:17" ht="13.5" thickBot="1">
      <c r="A5" s="134"/>
      <c r="B5" s="131" t="s">
        <v>0</v>
      </c>
      <c r="C5" s="131" t="s">
        <v>1</v>
      </c>
      <c r="D5" s="123" t="s">
        <v>79</v>
      </c>
      <c r="E5" s="124"/>
      <c r="F5" s="123" t="s">
        <v>80</v>
      </c>
      <c r="G5" s="124"/>
      <c r="H5" s="127"/>
      <c r="I5" s="128"/>
      <c r="J5" s="127"/>
      <c r="K5" s="128"/>
      <c r="L5" s="127"/>
      <c r="M5" s="128"/>
      <c r="N5" s="127"/>
      <c r="O5" s="130"/>
      <c r="P5" s="123"/>
      <c r="Q5" s="124"/>
    </row>
    <row r="6" spans="1:17" ht="13.5" thickBot="1">
      <c r="A6" s="134"/>
      <c r="B6" s="132"/>
      <c r="C6" s="132"/>
      <c r="D6" s="115" t="s">
        <v>0</v>
      </c>
      <c r="E6" s="116" t="s">
        <v>1</v>
      </c>
      <c r="F6" s="115" t="s">
        <v>0</v>
      </c>
      <c r="G6" s="116" t="s">
        <v>1</v>
      </c>
      <c r="H6" s="115" t="s">
        <v>0</v>
      </c>
      <c r="I6" s="116" t="s">
        <v>1</v>
      </c>
      <c r="J6" s="115" t="s">
        <v>0</v>
      </c>
      <c r="K6" s="116" t="s">
        <v>1</v>
      </c>
      <c r="L6" s="115" t="s">
        <v>0</v>
      </c>
      <c r="M6" s="116" t="s">
        <v>1</v>
      </c>
      <c r="N6" s="115" t="s">
        <v>0</v>
      </c>
      <c r="O6" s="116" t="s">
        <v>1</v>
      </c>
      <c r="P6" s="117" t="s">
        <v>0</v>
      </c>
      <c r="Q6" s="118" t="s">
        <v>1</v>
      </c>
    </row>
    <row r="7" spans="1:17" ht="12.75">
      <c r="A7" s="176"/>
      <c r="B7" s="48"/>
      <c r="C7" s="48"/>
      <c r="D7" s="30"/>
      <c r="E7" s="80"/>
      <c r="F7" s="30"/>
      <c r="G7" s="80"/>
      <c r="H7" s="30"/>
      <c r="I7" s="64"/>
      <c r="J7" s="30"/>
      <c r="K7" s="64"/>
      <c r="L7" s="30"/>
      <c r="M7" s="64"/>
      <c r="N7" s="30"/>
      <c r="O7" s="64"/>
      <c r="P7" s="30"/>
      <c r="Q7" s="81"/>
    </row>
    <row r="8" spans="1:17" ht="12.75">
      <c r="A8" s="177" t="s">
        <v>81</v>
      </c>
      <c r="B8" s="75">
        <v>3307</v>
      </c>
      <c r="C8" s="78">
        <f>(B8/$B$40)*100</f>
        <v>2.718655716411407</v>
      </c>
      <c r="D8" s="73">
        <v>31627</v>
      </c>
      <c r="E8" s="78">
        <f>(D8/$D$40)*100</f>
        <v>1.1815037340628494</v>
      </c>
      <c r="F8" s="73">
        <v>2269</v>
      </c>
      <c r="G8" s="78">
        <f>(F8/$F$40)*100</f>
        <v>1.6961949615010838</v>
      </c>
      <c r="H8" s="73">
        <v>141</v>
      </c>
      <c r="I8" s="78">
        <f>(H8/$H$40)*100</f>
        <v>0.32515450604187807</v>
      </c>
      <c r="J8" s="73">
        <v>1503</v>
      </c>
      <c r="K8" s="78">
        <f>(J8/$J$40)*100</f>
        <v>0.9423906500802569</v>
      </c>
      <c r="L8" s="73">
        <v>83</v>
      </c>
      <c r="M8" s="78">
        <f>(L8/$L$40)*100</f>
        <v>0.3181417455632642</v>
      </c>
      <c r="N8" s="73">
        <v>1727</v>
      </c>
      <c r="O8" s="78">
        <f>(N8/$N$40)*100</f>
        <v>0.75434282194976</v>
      </c>
      <c r="P8" s="73">
        <f>N8+F8+D8+B8</f>
        <v>38930</v>
      </c>
      <c r="Q8" s="76">
        <f>(P8/$P$40)*100</f>
        <v>1.2314963170573152</v>
      </c>
    </row>
    <row r="9" spans="1:17" ht="12.75">
      <c r="A9" s="178" t="s">
        <v>82</v>
      </c>
      <c r="B9" s="37">
        <v>2288</v>
      </c>
      <c r="C9" s="78">
        <f aca="true" t="shared" si="0" ref="C9:C40">(B9/$B$40)*100</f>
        <v>1.8809447472480496</v>
      </c>
      <c r="D9" s="35">
        <v>81765</v>
      </c>
      <c r="E9" s="78">
        <f aca="true" t="shared" si="1" ref="E9:E40">(D9/$D$40)*100</f>
        <v>3.0545310277816067</v>
      </c>
      <c r="F9" s="35">
        <v>2927</v>
      </c>
      <c r="G9" s="78">
        <f aca="true" t="shared" si="2" ref="G9:G40">(F9/$F$40)*100</f>
        <v>2.188084024818719</v>
      </c>
      <c r="H9" s="53">
        <v>642</v>
      </c>
      <c r="I9" s="78">
        <f aca="true" t="shared" si="3" ref="I9:I40">(H9/$H$40)*100</f>
        <v>1.4804907296374874</v>
      </c>
      <c r="J9" s="53">
        <v>4638</v>
      </c>
      <c r="K9" s="78">
        <f aca="true" t="shared" si="4" ref="K9:K40">(J9/$J$40)*100</f>
        <v>2.908055778491172</v>
      </c>
      <c r="L9" s="53">
        <v>960</v>
      </c>
      <c r="M9" s="78">
        <f aca="true" t="shared" si="5" ref="M9:M40">(L9/$L$40)*100</f>
        <v>3.6797117559124537</v>
      </c>
      <c r="N9" s="35">
        <v>6240</v>
      </c>
      <c r="O9" s="78">
        <f aca="true" t="shared" si="6" ref="O9:O40">(N9/$N$40)*100</f>
        <v>2.7255930567264057</v>
      </c>
      <c r="P9" s="73">
        <f>N9+F9+D9+B9</f>
        <v>93220</v>
      </c>
      <c r="Q9" s="76">
        <f aca="true" t="shared" si="7" ref="Q9:Q40">(P9/$P$40)*100</f>
        <v>2.948884836272359</v>
      </c>
    </row>
    <row r="10" spans="1:17" ht="12.75">
      <c r="A10" s="178" t="s">
        <v>83</v>
      </c>
      <c r="B10" s="37">
        <v>43</v>
      </c>
      <c r="C10" s="78">
        <f t="shared" si="0"/>
        <v>0.03534992313446947</v>
      </c>
      <c r="D10" s="35">
        <v>16447</v>
      </c>
      <c r="E10" s="78">
        <f t="shared" si="1"/>
        <v>0.6144178048544499</v>
      </c>
      <c r="F10" s="35">
        <v>1485</v>
      </c>
      <c r="G10" s="78">
        <f t="shared" si="2"/>
        <v>1.1101143754204978</v>
      </c>
      <c r="H10" s="53">
        <v>20</v>
      </c>
      <c r="I10" s="78">
        <f t="shared" si="3"/>
        <v>0.04612120653076285</v>
      </c>
      <c r="J10" s="53">
        <v>622</v>
      </c>
      <c r="K10" s="78">
        <f t="shared" si="4"/>
        <v>0.38999799357945425</v>
      </c>
      <c r="L10" s="53">
        <v>196</v>
      </c>
      <c r="M10" s="78">
        <f t="shared" si="5"/>
        <v>0.7512744834987926</v>
      </c>
      <c r="N10" s="35">
        <v>838</v>
      </c>
      <c r="O10" s="78">
        <f t="shared" si="6"/>
        <v>0.36603317011806535</v>
      </c>
      <c r="P10" s="73">
        <f>N10+F10+D10+B10</f>
        <v>18813</v>
      </c>
      <c r="Q10" s="76">
        <f t="shared" si="7"/>
        <v>0.5951230468224833</v>
      </c>
    </row>
    <row r="11" spans="1:17" ht="12.75">
      <c r="A11" s="178" t="s">
        <v>84</v>
      </c>
      <c r="B11" s="37">
        <v>1779</v>
      </c>
      <c r="C11" s="78">
        <f t="shared" si="0"/>
        <v>1.4625003082842134</v>
      </c>
      <c r="D11" s="35">
        <v>20627</v>
      </c>
      <c r="E11" s="78">
        <f t="shared" si="1"/>
        <v>0.7705719013031396</v>
      </c>
      <c r="F11" s="35">
        <v>1623</v>
      </c>
      <c r="G11" s="78">
        <f t="shared" si="2"/>
        <v>1.2132765193989683</v>
      </c>
      <c r="H11" s="53">
        <v>182</v>
      </c>
      <c r="I11" s="78">
        <f t="shared" si="3"/>
        <v>0.41970297942994184</v>
      </c>
      <c r="J11" s="53">
        <v>785</v>
      </c>
      <c r="K11" s="78">
        <f t="shared" si="4"/>
        <v>0.49220004012841095</v>
      </c>
      <c r="L11" s="53">
        <v>32</v>
      </c>
      <c r="M11" s="78">
        <f t="shared" si="5"/>
        <v>0.12265705853041513</v>
      </c>
      <c r="N11" s="35">
        <v>999</v>
      </c>
      <c r="O11" s="78">
        <f t="shared" si="6"/>
        <v>0.43635696533167934</v>
      </c>
      <c r="P11" s="73">
        <f>N11+F11+D11+B11</f>
        <v>25028</v>
      </c>
      <c r="Q11" s="76">
        <f t="shared" si="7"/>
        <v>0.7917259137762777</v>
      </c>
    </row>
    <row r="12" spans="1:17" ht="12.75">
      <c r="A12" s="178" t="s">
        <v>85</v>
      </c>
      <c r="B12" s="37">
        <v>2033</v>
      </c>
      <c r="C12" s="78">
        <f t="shared" si="0"/>
        <v>1.671311482148289</v>
      </c>
      <c r="D12" s="35">
        <v>63161</v>
      </c>
      <c r="E12" s="78">
        <f t="shared" si="1"/>
        <v>2.359533226266912</v>
      </c>
      <c r="F12" s="35">
        <v>5181</v>
      </c>
      <c r="G12" s="78">
        <f t="shared" si="2"/>
        <v>3.8730657098004038</v>
      </c>
      <c r="H12" s="53">
        <v>342</v>
      </c>
      <c r="I12" s="78">
        <f t="shared" si="3"/>
        <v>0.7886726316760446</v>
      </c>
      <c r="J12" s="53">
        <v>3442</v>
      </c>
      <c r="K12" s="78">
        <f t="shared" si="4"/>
        <v>2.158156099518459</v>
      </c>
      <c r="L12" s="53">
        <v>256</v>
      </c>
      <c r="M12" s="78">
        <f t="shared" si="5"/>
        <v>0.981256468243321</v>
      </c>
      <c r="N12" s="35">
        <v>4040</v>
      </c>
      <c r="O12" s="78">
        <f t="shared" si="6"/>
        <v>1.764646786726711</v>
      </c>
      <c r="P12" s="73">
        <f>N12+F12+D12+B12</f>
        <v>74415</v>
      </c>
      <c r="Q12" s="76">
        <f t="shared" si="7"/>
        <v>2.3540148583051663</v>
      </c>
    </row>
    <row r="13" spans="1:17" ht="12.75">
      <c r="A13" s="178" t="s">
        <v>86</v>
      </c>
      <c r="B13" s="37">
        <v>7568</v>
      </c>
      <c r="C13" s="78">
        <f t="shared" si="0"/>
        <v>6.221586471666626</v>
      </c>
      <c r="D13" s="35">
        <v>87138</v>
      </c>
      <c r="E13" s="78">
        <f t="shared" si="1"/>
        <v>3.2552525493650544</v>
      </c>
      <c r="F13" s="35">
        <v>3372</v>
      </c>
      <c r="G13" s="78">
        <f t="shared" si="2"/>
        <v>2.520744561560888</v>
      </c>
      <c r="H13" s="53">
        <v>445</v>
      </c>
      <c r="I13" s="78">
        <f t="shared" si="3"/>
        <v>1.0261968453094734</v>
      </c>
      <c r="J13" s="53">
        <v>5896</v>
      </c>
      <c r="K13" s="78">
        <f t="shared" si="4"/>
        <v>3.696829855537721</v>
      </c>
      <c r="L13" s="53">
        <v>384</v>
      </c>
      <c r="M13" s="78">
        <f t="shared" si="5"/>
        <v>1.4718847023649815</v>
      </c>
      <c r="N13" s="35">
        <v>6725</v>
      </c>
      <c r="O13" s="78">
        <f t="shared" si="6"/>
        <v>2.937438029885429</v>
      </c>
      <c r="P13" s="73">
        <f>N13+F13+D13+B13</f>
        <v>104803</v>
      </c>
      <c r="Q13" s="76">
        <f t="shared" si="7"/>
        <v>3.315296905126068</v>
      </c>
    </row>
    <row r="14" spans="1:17" ht="12.75">
      <c r="A14" s="178" t="s">
        <v>87</v>
      </c>
      <c r="B14" s="37">
        <v>6734</v>
      </c>
      <c r="C14" s="78">
        <f t="shared" si="0"/>
        <v>5.535962381105055</v>
      </c>
      <c r="D14" s="35">
        <v>67993</v>
      </c>
      <c r="E14" s="78">
        <f t="shared" si="1"/>
        <v>2.54004437316645</v>
      </c>
      <c r="F14" s="35">
        <v>4922</v>
      </c>
      <c r="G14" s="78">
        <f t="shared" si="2"/>
        <v>3.679449801898781</v>
      </c>
      <c r="H14" s="53">
        <v>138</v>
      </c>
      <c r="I14" s="78">
        <f t="shared" si="3"/>
        <v>0.3182363250622636</v>
      </c>
      <c r="J14" s="53">
        <v>4049</v>
      </c>
      <c r="K14" s="78">
        <f t="shared" si="4"/>
        <v>2.538748996789727</v>
      </c>
      <c r="L14" s="53">
        <v>567</v>
      </c>
      <c r="M14" s="78">
        <f t="shared" si="5"/>
        <v>2.173329755835793</v>
      </c>
      <c r="N14" s="35">
        <v>4754</v>
      </c>
      <c r="O14" s="78">
        <f t="shared" si="6"/>
        <v>2.0765175307175214</v>
      </c>
      <c r="P14" s="73">
        <f>N14+F14+D14+B14</f>
        <v>84403</v>
      </c>
      <c r="Q14" s="76">
        <f t="shared" si="7"/>
        <v>2.669971324135335</v>
      </c>
    </row>
    <row r="15" spans="1:17" ht="12.75">
      <c r="A15" s="178" t="s">
        <v>88</v>
      </c>
      <c r="B15" s="37">
        <v>501</v>
      </c>
      <c r="C15" s="78">
        <f t="shared" si="0"/>
        <v>0.41186770907835357</v>
      </c>
      <c r="D15" s="35">
        <v>16676</v>
      </c>
      <c r="E15" s="78">
        <f t="shared" si="1"/>
        <v>0.6229726584637201</v>
      </c>
      <c r="F15" s="35">
        <v>1871</v>
      </c>
      <c r="G15" s="78">
        <f t="shared" si="2"/>
        <v>1.3986693578530314</v>
      </c>
      <c r="H15" s="53">
        <v>287</v>
      </c>
      <c r="I15" s="78">
        <f t="shared" si="3"/>
        <v>0.6618393137164469</v>
      </c>
      <c r="J15" s="53">
        <v>497</v>
      </c>
      <c r="K15" s="78">
        <f t="shared" si="4"/>
        <v>0.31162219101123595</v>
      </c>
      <c r="L15" s="53">
        <v>87</v>
      </c>
      <c r="M15" s="78">
        <f t="shared" si="5"/>
        <v>0.3334738778795661</v>
      </c>
      <c r="N15" s="35">
        <v>871</v>
      </c>
      <c r="O15" s="78">
        <f t="shared" si="6"/>
        <v>0.38044736416806074</v>
      </c>
      <c r="P15" s="73">
        <f>N15+F15+D15+B15</f>
        <v>19919</v>
      </c>
      <c r="Q15" s="76">
        <f t="shared" si="7"/>
        <v>0.6301098160663926</v>
      </c>
    </row>
    <row r="16" spans="1:17" ht="12.75">
      <c r="A16" s="178" t="s">
        <v>89</v>
      </c>
      <c r="B16" s="37">
        <v>1045</v>
      </c>
      <c r="C16" s="78">
        <f t="shared" si="0"/>
        <v>0.8590853412911764</v>
      </c>
      <c r="D16" s="35">
        <v>415194</v>
      </c>
      <c r="E16" s="78">
        <f t="shared" si="1"/>
        <v>15.510584670075906</v>
      </c>
      <c r="F16" s="35">
        <v>7224</v>
      </c>
      <c r="G16" s="78">
        <f t="shared" si="2"/>
        <v>5.400313971742543</v>
      </c>
      <c r="H16" s="53">
        <v>19401</v>
      </c>
      <c r="I16" s="78">
        <f t="shared" si="3"/>
        <v>44.7398763951665</v>
      </c>
      <c r="J16" s="53">
        <v>32608</v>
      </c>
      <c r="K16" s="78">
        <f t="shared" si="4"/>
        <v>20.445425361155696</v>
      </c>
      <c r="L16" s="53">
        <v>9428</v>
      </c>
      <c r="M16" s="78">
        <f t="shared" si="5"/>
        <v>36.137835869523556</v>
      </c>
      <c r="N16" s="35">
        <v>61437</v>
      </c>
      <c r="O16" s="78">
        <f t="shared" si="6"/>
        <v>26.83529817725964</v>
      </c>
      <c r="P16" s="73">
        <f>N16+F16+D16+B16</f>
        <v>484900</v>
      </c>
      <c r="Q16" s="76">
        <f t="shared" si="7"/>
        <v>15.33913599129443</v>
      </c>
    </row>
    <row r="17" spans="1:17" ht="12.75">
      <c r="A17" s="178" t="s">
        <v>90</v>
      </c>
      <c r="B17" s="37">
        <v>1378</v>
      </c>
      <c r="C17" s="78">
        <f t="shared" si="0"/>
        <v>1.1328417227743934</v>
      </c>
      <c r="D17" s="35">
        <v>32162</v>
      </c>
      <c r="E17" s="78">
        <f t="shared" si="1"/>
        <v>1.201489964110708</v>
      </c>
      <c r="F17" s="35">
        <v>4110</v>
      </c>
      <c r="G17" s="78">
        <f t="shared" si="2"/>
        <v>3.0724377663153173</v>
      </c>
      <c r="H17" s="53">
        <v>483</v>
      </c>
      <c r="I17" s="78">
        <f t="shared" si="3"/>
        <v>1.1138271377179227</v>
      </c>
      <c r="J17" s="53">
        <v>1999</v>
      </c>
      <c r="K17" s="78">
        <f t="shared" si="4"/>
        <v>1.253385834670947</v>
      </c>
      <c r="L17" s="53">
        <v>221</v>
      </c>
      <c r="M17" s="78">
        <f t="shared" si="5"/>
        <v>0.8471003104756795</v>
      </c>
      <c r="N17" s="35">
        <v>2703</v>
      </c>
      <c r="O17" s="78">
        <f t="shared" si="6"/>
        <v>1.1806535308223516</v>
      </c>
      <c r="P17" s="73">
        <f>N17+F17+D17+B17</f>
        <v>40353</v>
      </c>
      <c r="Q17" s="76">
        <f t="shared" si="7"/>
        <v>1.27651093969211</v>
      </c>
    </row>
    <row r="18" spans="1:17" ht="12.75">
      <c r="A18" s="178" t="s">
        <v>91</v>
      </c>
      <c r="B18" s="180">
        <v>7252</v>
      </c>
      <c r="C18" s="78">
        <f t="shared" si="0"/>
        <v>5.961805641190059</v>
      </c>
      <c r="D18" s="35">
        <v>81506</v>
      </c>
      <c r="E18" s="78">
        <f t="shared" si="1"/>
        <v>3.044855450992083</v>
      </c>
      <c r="F18" s="35">
        <v>5945</v>
      </c>
      <c r="G18" s="78">
        <f t="shared" si="2"/>
        <v>4.444195260521791</v>
      </c>
      <c r="H18" s="53">
        <v>2133</v>
      </c>
      <c r="I18" s="78">
        <f t="shared" si="3"/>
        <v>4.918826676505858</v>
      </c>
      <c r="J18" s="53">
        <v>7725</v>
      </c>
      <c r="K18" s="78">
        <f t="shared" si="4"/>
        <v>4.84362459871589</v>
      </c>
      <c r="L18" s="53">
        <v>894</v>
      </c>
      <c r="M18" s="78">
        <f t="shared" si="5"/>
        <v>3.426731572693472</v>
      </c>
      <c r="N18" s="35">
        <v>10752</v>
      </c>
      <c r="O18" s="78">
        <f t="shared" si="6"/>
        <v>4.69640649774396</v>
      </c>
      <c r="P18" s="73">
        <f>N18+F18+D18+B18</f>
        <v>105455</v>
      </c>
      <c r="Q18" s="76">
        <f t="shared" si="7"/>
        <v>3.335922016832242</v>
      </c>
    </row>
    <row r="19" spans="1:17" ht="12.75">
      <c r="A19" s="178" t="s">
        <v>92</v>
      </c>
      <c r="B19" s="37">
        <v>2559</v>
      </c>
      <c r="C19" s="78">
        <f t="shared" si="0"/>
        <v>2.103731472118776</v>
      </c>
      <c r="D19" s="35">
        <v>47177</v>
      </c>
      <c r="E19" s="78">
        <f t="shared" si="1"/>
        <v>1.762411915827712</v>
      </c>
      <c r="F19" s="35">
        <v>6246</v>
      </c>
      <c r="G19" s="78">
        <f t="shared" si="2"/>
        <v>4.66920834267773</v>
      </c>
      <c r="H19" s="53">
        <v>69</v>
      </c>
      <c r="I19" s="78">
        <f t="shared" si="3"/>
        <v>0.1591181625311318</v>
      </c>
      <c r="J19" s="53">
        <v>1144</v>
      </c>
      <c r="K19" s="78">
        <f t="shared" si="4"/>
        <v>0.7172953451043339</v>
      </c>
      <c r="L19" s="53">
        <v>93</v>
      </c>
      <c r="M19" s="78">
        <f t="shared" si="5"/>
        <v>0.35647207635401895</v>
      </c>
      <c r="N19" s="35">
        <v>1306</v>
      </c>
      <c r="O19" s="78">
        <f t="shared" si="6"/>
        <v>0.5704526493725458</v>
      </c>
      <c r="P19" s="73">
        <f>N19+F19+D19+B19</f>
        <v>57288</v>
      </c>
      <c r="Q19" s="76">
        <f t="shared" si="7"/>
        <v>1.8122260727351525</v>
      </c>
    </row>
    <row r="20" spans="1:17" ht="12.75">
      <c r="A20" s="178" t="s">
        <v>93</v>
      </c>
      <c r="B20" s="37">
        <v>6331</v>
      </c>
      <c r="C20" s="78">
        <f t="shared" si="0"/>
        <v>5.204659613123865</v>
      </c>
      <c r="D20" s="35">
        <v>58300</v>
      </c>
      <c r="E20" s="78">
        <f t="shared" si="1"/>
        <v>2.177938713626462</v>
      </c>
      <c r="F20" s="35">
        <v>2787</v>
      </c>
      <c r="G20" s="78">
        <f t="shared" si="2"/>
        <v>2.0834267773043282</v>
      </c>
      <c r="H20" s="53">
        <v>1279</v>
      </c>
      <c r="I20" s="78">
        <f t="shared" si="3"/>
        <v>2.949451157642284</v>
      </c>
      <c r="J20" s="53">
        <v>1767</v>
      </c>
      <c r="K20" s="78">
        <f t="shared" si="4"/>
        <v>1.107920345104334</v>
      </c>
      <c r="L20" s="53">
        <v>122</v>
      </c>
      <c r="M20" s="78">
        <f t="shared" si="5"/>
        <v>0.4676300356472076</v>
      </c>
      <c r="N20" s="35">
        <v>3168</v>
      </c>
      <c r="O20" s="78">
        <f t="shared" si="6"/>
        <v>1.3837626287995597</v>
      </c>
      <c r="P20" s="73">
        <f>N20+F20+D20+B20</f>
        <v>70586</v>
      </c>
      <c r="Q20" s="76">
        <f t="shared" si="7"/>
        <v>2.2328897774417586</v>
      </c>
    </row>
    <row r="21" spans="1:17" ht="12.75">
      <c r="A21" s="178" t="s">
        <v>94</v>
      </c>
      <c r="B21" s="37">
        <v>5696</v>
      </c>
      <c r="C21" s="78">
        <f t="shared" si="0"/>
        <v>4.682631678463676</v>
      </c>
      <c r="D21" s="35">
        <v>180312</v>
      </c>
      <c r="E21" s="78">
        <f t="shared" si="1"/>
        <v>6.735994602597165</v>
      </c>
      <c r="F21" s="35">
        <v>4582</v>
      </c>
      <c r="G21" s="78">
        <f t="shared" si="2"/>
        <v>3.4252822007924046</v>
      </c>
      <c r="H21" s="53">
        <v>3420</v>
      </c>
      <c r="I21" s="78">
        <f t="shared" si="3"/>
        <v>7.886726316760447</v>
      </c>
      <c r="J21" s="53">
        <v>10315</v>
      </c>
      <c r="K21" s="78">
        <f t="shared" si="4"/>
        <v>6.467571227929374</v>
      </c>
      <c r="L21" s="53">
        <v>1361</v>
      </c>
      <c r="M21" s="78">
        <f t="shared" si="5"/>
        <v>5.216758020621718</v>
      </c>
      <c r="N21" s="35">
        <v>15096</v>
      </c>
      <c r="O21" s="78">
        <f t="shared" si="6"/>
        <v>6.5938385872342655</v>
      </c>
      <c r="P21" s="73">
        <f>N21+F21+D21+B21</f>
        <v>205686</v>
      </c>
      <c r="Q21" s="76">
        <f t="shared" si="7"/>
        <v>6.506590071159798</v>
      </c>
    </row>
    <row r="22" spans="1:17" ht="12.75">
      <c r="A22" s="178" t="s">
        <v>95</v>
      </c>
      <c r="B22" s="37">
        <v>14463</v>
      </c>
      <c r="C22" s="78">
        <f t="shared" si="0"/>
        <v>11.889905541717019</v>
      </c>
      <c r="D22" s="35">
        <v>296983</v>
      </c>
      <c r="E22" s="78">
        <f t="shared" si="1"/>
        <v>11.094524408043355</v>
      </c>
      <c r="F22" s="35">
        <v>8509</v>
      </c>
      <c r="G22" s="78">
        <f t="shared" si="2"/>
        <v>6.360917993571055</v>
      </c>
      <c r="H22" s="53">
        <v>3190</v>
      </c>
      <c r="I22" s="78">
        <f t="shared" si="3"/>
        <v>7.356332441656674</v>
      </c>
      <c r="J22" s="53">
        <v>14931</v>
      </c>
      <c r="K22" s="78">
        <f t="shared" si="4"/>
        <v>9.36183286516854</v>
      </c>
      <c r="L22" s="53">
        <v>1918</v>
      </c>
      <c r="M22" s="78">
        <f t="shared" si="5"/>
        <v>7.351757445666757</v>
      </c>
      <c r="N22" s="35">
        <v>20039</v>
      </c>
      <c r="O22" s="78">
        <f t="shared" si="6"/>
        <v>8.752910138419942</v>
      </c>
      <c r="P22" s="73">
        <f>N22+F22+D22+B22</f>
        <v>339994</v>
      </c>
      <c r="Q22" s="76">
        <f t="shared" si="7"/>
        <v>10.755236548204081</v>
      </c>
    </row>
    <row r="23" spans="1:17" ht="12.75">
      <c r="A23" s="178" t="s">
        <v>96</v>
      </c>
      <c r="B23" s="37">
        <v>996</v>
      </c>
      <c r="C23" s="78">
        <f t="shared" si="0"/>
        <v>0.818802870742595</v>
      </c>
      <c r="D23" s="35">
        <v>80315</v>
      </c>
      <c r="E23" s="78">
        <f t="shared" si="1"/>
        <v>3.000362740736009</v>
      </c>
      <c r="F23" s="35">
        <v>6209</v>
      </c>
      <c r="G23" s="78">
        <f t="shared" si="2"/>
        <v>4.641548927263213</v>
      </c>
      <c r="H23" s="53">
        <v>352</v>
      </c>
      <c r="I23" s="78">
        <f t="shared" si="3"/>
        <v>0.8117332349414261</v>
      </c>
      <c r="J23" s="53">
        <v>2955</v>
      </c>
      <c r="K23" s="78">
        <f t="shared" si="4"/>
        <v>1.8528039727126806</v>
      </c>
      <c r="L23" s="53">
        <v>421</v>
      </c>
      <c r="M23" s="78">
        <f t="shared" si="5"/>
        <v>1.6137069262907737</v>
      </c>
      <c r="N23" s="35">
        <v>3728</v>
      </c>
      <c r="O23" s="78">
        <f t="shared" si="6"/>
        <v>1.6283671338903911</v>
      </c>
      <c r="P23" s="73">
        <f>N23+F23+D23+B23</f>
        <v>91248</v>
      </c>
      <c r="Q23" s="76">
        <f t="shared" si="7"/>
        <v>2.886503363443255</v>
      </c>
    </row>
    <row r="24" spans="1:17" ht="12.75">
      <c r="A24" s="178" t="s">
        <v>97</v>
      </c>
      <c r="B24" s="37">
        <v>1644</v>
      </c>
      <c r="C24" s="78">
        <f t="shared" si="0"/>
        <v>1.351517991466693</v>
      </c>
      <c r="D24" s="35">
        <v>39225</v>
      </c>
      <c r="E24" s="78">
        <f t="shared" si="1"/>
        <v>1.4653455581817836</v>
      </c>
      <c r="F24" s="35">
        <v>2448</v>
      </c>
      <c r="G24" s="78">
        <f t="shared" si="2"/>
        <v>1.8300067279659116</v>
      </c>
      <c r="H24" s="53">
        <v>507</v>
      </c>
      <c r="I24" s="78">
        <f t="shared" si="3"/>
        <v>1.169172585554838</v>
      </c>
      <c r="J24" s="53">
        <v>3145</v>
      </c>
      <c r="K24" s="78">
        <f t="shared" si="4"/>
        <v>1.9719351926163724</v>
      </c>
      <c r="L24" s="53">
        <v>838</v>
      </c>
      <c r="M24" s="78">
        <f t="shared" si="5"/>
        <v>3.212081720265246</v>
      </c>
      <c r="N24" s="35">
        <v>4490</v>
      </c>
      <c r="O24" s="78">
        <f t="shared" si="6"/>
        <v>1.9612039783175579</v>
      </c>
      <c r="P24" s="73">
        <f>N24+F24+D24+B24</f>
        <v>47807</v>
      </c>
      <c r="Q24" s="76">
        <f t="shared" si="7"/>
        <v>1.5123078456090182</v>
      </c>
    </row>
    <row r="25" spans="1:17" ht="12.75">
      <c r="A25" s="178" t="s">
        <v>98</v>
      </c>
      <c r="B25" s="37">
        <v>4286</v>
      </c>
      <c r="C25" s="78">
        <f t="shared" si="0"/>
        <v>3.523483036147352</v>
      </c>
      <c r="D25" s="35">
        <v>20278</v>
      </c>
      <c r="E25" s="78">
        <f t="shared" si="1"/>
        <v>0.7575341549728543</v>
      </c>
      <c r="F25" s="35">
        <v>3469</v>
      </c>
      <c r="G25" s="78">
        <f t="shared" si="2"/>
        <v>2.5932570830530013</v>
      </c>
      <c r="H25" s="53">
        <v>419</v>
      </c>
      <c r="I25" s="78">
        <f t="shared" si="3"/>
        <v>0.9662392768194815</v>
      </c>
      <c r="J25" s="53">
        <v>538</v>
      </c>
      <c r="K25" s="78">
        <f t="shared" si="4"/>
        <v>0.33732945425361155</v>
      </c>
      <c r="L25" s="53">
        <v>31</v>
      </c>
      <c r="M25" s="78">
        <f t="shared" si="5"/>
        <v>0.11882402545133963</v>
      </c>
      <c r="N25" s="35">
        <v>988</v>
      </c>
      <c r="O25" s="78">
        <f t="shared" si="6"/>
        <v>0.43155223398168086</v>
      </c>
      <c r="P25" s="73">
        <f>N25+F25+D25+B25</f>
        <v>29021</v>
      </c>
      <c r="Q25" s="76">
        <f t="shared" si="7"/>
        <v>0.9180389061731402</v>
      </c>
    </row>
    <row r="26" spans="1:17" ht="12.75">
      <c r="A26" s="178" t="s">
        <v>99</v>
      </c>
      <c r="B26" s="37">
        <v>4612</v>
      </c>
      <c r="C26" s="78">
        <f t="shared" si="0"/>
        <v>3.7914847789807715</v>
      </c>
      <c r="D26" s="35">
        <v>146271</v>
      </c>
      <c r="E26" s="78">
        <f t="shared" si="1"/>
        <v>5.464310009963229</v>
      </c>
      <c r="F26" s="35">
        <v>6522</v>
      </c>
      <c r="G26" s="78">
        <f t="shared" si="2"/>
        <v>4.875532630634671</v>
      </c>
      <c r="H26" s="53">
        <v>2050</v>
      </c>
      <c r="I26" s="78">
        <f t="shared" si="3"/>
        <v>4.7274236694031915</v>
      </c>
      <c r="J26" s="53">
        <v>13170</v>
      </c>
      <c r="K26" s="78">
        <f t="shared" si="4"/>
        <v>8.25767455858748</v>
      </c>
      <c r="L26" s="53">
        <v>1353</v>
      </c>
      <c r="M26" s="78">
        <f t="shared" si="5"/>
        <v>5.1860937559891145</v>
      </c>
      <c r="N26" s="35">
        <v>16573</v>
      </c>
      <c r="O26" s="78">
        <f t="shared" si="6"/>
        <v>7.238982969411333</v>
      </c>
      <c r="P26" s="73">
        <f>N26+F26+D26+B26</f>
        <v>173978</v>
      </c>
      <c r="Q26" s="76">
        <f t="shared" si="7"/>
        <v>5.503551663215967</v>
      </c>
    </row>
    <row r="27" spans="1:17" ht="12.75">
      <c r="A27" s="178" t="s">
        <v>100</v>
      </c>
      <c r="B27" s="37">
        <v>563</v>
      </c>
      <c r="C27" s="78">
        <f t="shared" si="0"/>
        <v>0.4628373656908443</v>
      </c>
      <c r="D27" s="35">
        <v>52264</v>
      </c>
      <c r="E27" s="78">
        <f t="shared" si="1"/>
        <v>1.9524492097594068</v>
      </c>
      <c r="F27" s="35">
        <v>6205</v>
      </c>
      <c r="G27" s="78">
        <f t="shared" si="2"/>
        <v>4.638558720191374</v>
      </c>
      <c r="H27" s="53">
        <v>364</v>
      </c>
      <c r="I27" s="78">
        <f t="shared" si="3"/>
        <v>0.8394059588598837</v>
      </c>
      <c r="J27" s="53">
        <v>965</v>
      </c>
      <c r="K27" s="78">
        <f t="shared" si="4"/>
        <v>0.6050611958266452</v>
      </c>
      <c r="L27" s="53">
        <v>139</v>
      </c>
      <c r="M27" s="78">
        <f t="shared" si="5"/>
        <v>0.5327915979914907</v>
      </c>
      <c r="N27" s="35">
        <v>1468</v>
      </c>
      <c r="O27" s="78">
        <f t="shared" si="6"/>
        <v>0.6412132383452505</v>
      </c>
      <c r="P27" s="73">
        <f>N27+F27+D27+B27</f>
        <v>60500</v>
      </c>
      <c r="Q27" s="76">
        <f t="shared" si="7"/>
        <v>1.9138332181342814</v>
      </c>
    </row>
    <row r="28" spans="1:17" ht="12.75">
      <c r="A28" s="178" t="s">
        <v>101</v>
      </c>
      <c r="B28" s="37">
        <v>11225</v>
      </c>
      <c r="C28" s="78">
        <f t="shared" si="0"/>
        <v>9.2279741205679</v>
      </c>
      <c r="D28" s="35">
        <v>153214</v>
      </c>
      <c r="E28" s="78">
        <f t="shared" si="1"/>
        <v>5.723682711313289</v>
      </c>
      <c r="F28" s="35">
        <v>9725</v>
      </c>
      <c r="G28" s="78">
        <f t="shared" si="2"/>
        <v>7.269940943410331</v>
      </c>
      <c r="H28" s="53">
        <v>1946</v>
      </c>
      <c r="I28" s="78">
        <f t="shared" si="3"/>
        <v>4.487593395443225</v>
      </c>
      <c r="J28" s="53">
        <v>12737</v>
      </c>
      <c r="K28" s="78">
        <f t="shared" si="4"/>
        <v>7.986180778491171</v>
      </c>
      <c r="L28" s="53">
        <v>1736</v>
      </c>
      <c r="M28" s="78">
        <f t="shared" si="5"/>
        <v>6.654145425275019</v>
      </c>
      <c r="N28" s="35">
        <v>16419</v>
      </c>
      <c r="O28" s="78">
        <f t="shared" si="6"/>
        <v>7.1717167305113545</v>
      </c>
      <c r="P28" s="73">
        <f>N28+F28+D28+B28</f>
        <v>190583</v>
      </c>
      <c r="Q28" s="76">
        <f t="shared" si="7"/>
        <v>6.028827705978277</v>
      </c>
    </row>
    <row r="29" spans="1:17" ht="12.75">
      <c r="A29" s="178" t="s">
        <v>102</v>
      </c>
      <c r="B29" s="37">
        <v>5037</v>
      </c>
      <c r="C29" s="78">
        <f t="shared" si="0"/>
        <v>4.140873554147039</v>
      </c>
      <c r="D29" s="35">
        <v>42104</v>
      </c>
      <c r="E29" s="78">
        <f t="shared" si="1"/>
        <v>1.5728976260468022</v>
      </c>
      <c r="F29" s="35">
        <v>2486</v>
      </c>
      <c r="G29" s="78">
        <f t="shared" si="2"/>
        <v>1.858413695148389</v>
      </c>
      <c r="H29" s="53">
        <v>609</v>
      </c>
      <c r="I29" s="78">
        <f t="shared" si="3"/>
        <v>1.4043907388617285</v>
      </c>
      <c r="J29" s="53">
        <v>3277</v>
      </c>
      <c r="K29" s="78">
        <f t="shared" si="4"/>
        <v>2.054700040128411</v>
      </c>
      <c r="L29" s="53">
        <v>340</v>
      </c>
      <c r="M29" s="78">
        <f t="shared" si="5"/>
        <v>1.3032312468856606</v>
      </c>
      <c r="N29" s="35">
        <v>4226</v>
      </c>
      <c r="O29" s="78">
        <f t="shared" si="6"/>
        <v>1.8458904259175946</v>
      </c>
      <c r="P29" s="73">
        <f>N29+F29+D29+B29</f>
        <v>53853</v>
      </c>
      <c r="Q29" s="76">
        <f t="shared" si="7"/>
        <v>1.703564632994801</v>
      </c>
    </row>
    <row r="30" spans="1:17" ht="12.75">
      <c r="A30" s="178" t="s">
        <v>103</v>
      </c>
      <c r="B30" s="37">
        <v>2631</v>
      </c>
      <c r="C30" s="78">
        <f t="shared" si="0"/>
        <v>2.16292204108812</v>
      </c>
      <c r="D30" s="35">
        <v>20770</v>
      </c>
      <c r="E30" s="78">
        <f t="shared" si="1"/>
        <v>0.7759140151290158</v>
      </c>
      <c r="F30" s="35">
        <v>1254</v>
      </c>
      <c r="G30" s="78">
        <f t="shared" si="2"/>
        <v>0.9374299170217537</v>
      </c>
      <c r="H30" s="53">
        <v>19</v>
      </c>
      <c r="I30" s="78">
        <f t="shared" si="3"/>
        <v>0.043815146204224706</v>
      </c>
      <c r="J30" s="53">
        <v>903</v>
      </c>
      <c r="K30" s="78">
        <f t="shared" si="4"/>
        <v>0.566186797752809</v>
      </c>
      <c r="L30" s="53">
        <v>78</v>
      </c>
      <c r="M30" s="78">
        <f t="shared" si="5"/>
        <v>0.29897658016788686</v>
      </c>
      <c r="N30" s="35">
        <v>1000</v>
      </c>
      <c r="O30" s="78">
        <f t="shared" si="6"/>
        <v>0.4367937590907701</v>
      </c>
      <c r="P30" s="73">
        <f>N30+F30+D30+B30</f>
        <v>25655</v>
      </c>
      <c r="Q30" s="76">
        <f t="shared" si="7"/>
        <v>0.8115601853096692</v>
      </c>
    </row>
    <row r="31" spans="1:17" ht="12.75">
      <c r="A31" s="178" t="s">
        <v>104</v>
      </c>
      <c r="B31" s="37">
        <v>1379</v>
      </c>
      <c r="C31" s="78">
        <f t="shared" si="0"/>
        <v>1.1336638140100788</v>
      </c>
      <c r="D31" s="35">
        <v>53862</v>
      </c>
      <c r="E31" s="78">
        <f t="shared" si="1"/>
        <v>2.01214639782759</v>
      </c>
      <c r="F31" s="35">
        <v>5777</v>
      </c>
      <c r="G31" s="78">
        <f t="shared" si="2"/>
        <v>4.318606563504523</v>
      </c>
      <c r="H31" s="53">
        <v>504</v>
      </c>
      <c r="I31" s="78">
        <f t="shared" si="3"/>
        <v>1.1622544045752237</v>
      </c>
      <c r="J31" s="53">
        <v>1695</v>
      </c>
      <c r="K31" s="78">
        <f t="shared" si="4"/>
        <v>1.0627758828250402</v>
      </c>
      <c r="L31" s="53">
        <v>278</v>
      </c>
      <c r="M31" s="78">
        <f t="shared" si="5"/>
        <v>1.0655831959829813</v>
      </c>
      <c r="N31" s="35">
        <v>2477</v>
      </c>
      <c r="O31" s="78">
        <f t="shared" si="6"/>
        <v>1.0819381412678375</v>
      </c>
      <c r="P31" s="73">
        <f>N31+F31+D31+B31</f>
        <v>63495</v>
      </c>
      <c r="Q31" s="76">
        <f t="shared" si="7"/>
        <v>2.0085758708336563</v>
      </c>
    </row>
    <row r="32" spans="1:17" ht="12.75">
      <c r="A32" s="178" t="s">
        <v>105</v>
      </c>
      <c r="B32" s="37">
        <v>1173</v>
      </c>
      <c r="C32" s="78">
        <f t="shared" si="0"/>
        <v>0.9643130194588996</v>
      </c>
      <c r="D32" s="35">
        <v>89884</v>
      </c>
      <c r="E32" s="78">
        <f t="shared" si="1"/>
        <v>3.3578360777976144</v>
      </c>
      <c r="F32" s="35">
        <v>2275</v>
      </c>
      <c r="G32" s="78">
        <f t="shared" si="2"/>
        <v>1.7006802721088436</v>
      </c>
      <c r="H32" s="53">
        <v>881</v>
      </c>
      <c r="I32" s="78">
        <f t="shared" si="3"/>
        <v>2.031639147680103</v>
      </c>
      <c r="J32" s="53">
        <v>1105</v>
      </c>
      <c r="K32" s="78">
        <f t="shared" si="4"/>
        <v>0.6928420947030498</v>
      </c>
      <c r="L32" s="53">
        <v>159</v>
      </c>
      <c r="M32" s="78">
        <f t="shared" si="5"/>
        <v>0.6094522595730002</v>
      </c>
      <c r="N32" s="35">
        <v>2145</v>
      </c>
      <c r="O32" s="78">
        <f t="shared" si="6"/>
        <v>0.9369226132497018</v>
      </c>
      <c r="P32" s="73">
        <f>N32+F32+D32+B32</f>
        <v>95477</v>
      </c>
      <c r="Q32" s="76">
        <f t="shared" si="7"/>
        <v>3.0202818870711865</v>
      </c>
    </row>
    <row r="33" spans="1:17" ht="12.75">
      <c r="A33" s="178" t="s">
        <v>106</v>
      </c>
      <c r="B33" s="37">
        <v>5785</v>
      </c>
      <c r="C33" s="78">
        <f t="shared" si="0"/>
        <v>4.755797798439671</v>
      </c>
      <c r="D33" s="35">
        <v>82329</v>
      </c>
      <c r="E33" s="78">
        <f t="shared" si="1"/>
        <v>3.0756006235703777</v>
      </c>
      <c r="F33" s="35">
        <v>3461</v>
      </c>
      <c r="G33" s="78">
        <f t="shared" si="2"/>
        <v>2.587276668909322</v>
      </c>
      <c r="H33" s="53">
        <v>238</v>
      </c>
      <c r="I33" s="78">
        <f t="shared" si="3"/>
        <v>0.5488423577160778</v>
      </c>
      <c r="J33" s="53">
        <v>4964</v>
      </c>
      <c r="K33" s="78">
        <f t="shared" si="4"/>
        <v>3.1124598715890848</v>
      </c>
      <c r="L33" s="53">
        <v>981</v>
      </c>
      <c r="M33" s="78">
        <f t="shared" si="5"/>
        <v>3.7602054505730385</v>
      </c>
      <c r="N33" s="35">
        <v>6183</v>
      </c>
      <c r="O33" s="78">
        <f t="shared" si="6"/>
        <v>2.7006958124582314</v>
      </c>
      <c r="P33" s="73">
        <f>N33+F33+D33+B33</f>
        <v>97758</v>
      </c>
      <c r="Q33" s="76">
        <f t="shared" si="7"/>
        <v>3.092438144435886</v>
      </c>
    </row>
    <row r="34" spans="1:17" ht="12.75">
      <c r="A34" s="178" t="s">
        <v>107</v>
      </c>
      <c r="B34" s="37">
        <v>3066</v>
      </c>
      <c r="C34" s="78">
        <f t="shared" si="0"/>
        <v>2.520531728611241</v>
      </c>
      <c r="D34" s="35">
        <v>58424</v>
      </c>
      <c r="E34" s="78">
        <f t="shared" si="1"/>
        <v>2.1825710361048443</v>
      </c>
      <c r="F34" s="35">
        <v>2231</v>
      </c>
      <c r="G34" s="78">
        <f t="shared" si="2"/>
        <v>1.6677879943186067</v>
      </c>
      <c r="H34" s="53">
        <v>631</v>
      </c>
      <c r="I34" s="78">
        <f t="shared" si="3"/>
        <v>1.4551240660455678</v>
      </c>
      <c r="J34" s="53">
        <v>2162</v>
      </c>
      <c r="K34" s="78">
        <f t="shared" si="4"/>
        <v>1.3555878812199038</v>
      </c>
      <c r="L34" s="53">
        <v>64</v>
      </c>
      <c r="M34" s="78">
        <f t="shared" si="5"/>
        <v>0.24531411706083026</v>
      </c>
      <c r="N34" s="35">
        <v>2857</v>
      </c>
      <c r="O34" s="78">
        <f t="shared" si="6"/>
        <v>1.2479197697223303</v>
      </c>
      <c r="P34" s="73">
        <f>N34+F34+D34+B34</f>
        <v>66578</v>
      </c>
      <c r="Q34" s="76">
        <f t="shared" si="7"/>
        <v>2.1061022809412266</v>
      </c>
    </row>
    <row r="35" spans="1:17" ht="12.75">
      <c r="A35" s="178" t="s">
        <v>108</v>
      </c>
      <c r="B35" s="37">
        <v>6168</v>
      </c>
      <c r="C35" s="78">
        <f t="shared" si="0"/>
        <v>5.070658741707155</v>
      </c>
      <c r="D35" s="35">
        <v>88610</v>
      </c>
      <c r="E35" s="78">
        <f t="shared" si="1"/>
        <v>3.3102427000761723</v>
      </c>
      <c r="F35" s="35">
        <v>5136</v>
      </c>
      <c r="G35" s="78">
        <f t="shared" si="2"/>
        <v>3.8394258802422065</v>
      </c>
      <c r="H35" s="53">
        <v>871</v>
      </c>
      <c r="I35" s="78">
        <f t="shared" si="3"/>
        <v>2.0085785444147217</v>
      </c>
      <c r="J35" s="53">
        <v>8631</v>
      </c>
      <c r="K35" s="78">
        <f t="shared" si="4"/>
        <v>5.411692415730337</v>
      </c>
      <c r="L35" s="53">
        <v>1631</v>
      </c>
      <c r="M35" s="78">
        <f t="shared" si="5"/>
        <v>6.251676951972096</v>
      </c>
      <c r="N35" s="35">
        <v>11133</v>
      </c>
      <c r="O35" s="78">
        <f t="shared" si="6"/>
        <v>4.862824919957544</v>
      </c>
      <c r="P35" s="73">
        <f>N35+F35+D35+B35</f>
        <v>111047</v>
      </c>
      <c r="Q35" s="76">
        <f t="shared" si="7"/>
        <v>3.51281714668029</v>
      </c>
    </row>
    <row r="36" spans="1:17" ht="12.75">
      <c r="A36" s="178" t="s">
        <v>109</v>
      </c>
      <c r="B36" s="37">
        <v>967</v>
      </c>
      <c r="C36" s="78">
        <f t="shared" si="0"/>
        <v>0.7949622249077203</v>
      </c>
      <c r="D36" s="35">
        <v>22178</v>
      </c>
      <c r="E36" s="78">
        <f t="shared" si="1"/>
        <v>0.8285132897222587</v>
      </c>
      <c r="F36" s="35">
        <v>3578</v>
      </c>
      <c r="G36" s="78">
        <f t="shared" si="2"/>
        <v>2.674740225760634</v>
      </c>
      <c r="H36" s="53">
        <v>35</v>
      </c>
      <c r="I36" s="78">
        <f t="shared" si="3"/>
        <v>0.08071211142883498</v>
      </c>
      <c r="J36" s="53">
        <v>787</v>
      </c>
      <c r="K36" s="78">
        <f t="shared" si="4"/>
        <v>0.4934540529695024</v>
      </c>
      <c r="L36" s="53">
        <v>125</v>
      </c>
      <c r="M36" s="78">
        <f t="shared" si="5"/>
        <v>0.47912913488443404</v>
      </c>
      <c r="N36" s="35">
        <v>947</v>
      </c>
      <c r="O36" s="78">
        <f t="shared" si="6"/>
        <v>0.4136436898589593</v>
      </c>
      <c r="P36" s="73">
        <f>N36+F36+D36+B36</f>
        <v>27670</v>
      </c>
      <c r="Q36" s="76">
        <f t="shared" si="7"/>
        <v>0.8753019032359598</v>
      </c>
    </row>
    <row r="37" spans="1:17" ht="12.75">
      <c r="A37" s="178" t="s">
        <v>110</v>
      </c>
      <c r="B37" s="37">
        <v>4480</v>
      </c>
      <c r="C37" s="78">
        <f t="shared" si="0"/>
        <v>3.6829687358703067</v>
      </c>
      <c r="D37" s="35">
        <v>149920</v>
      </c>
      <c r="E37" s="78">
        <f t="shared" si="1"/>
        <v>5.600627306121427</v>
      </c>
      <c r="F37" s="35">
        <v>4885</v>
      </c>
      <c r="G37" s="78">
        <f t="shared" si="2"/>
        <v>3.651790386484264</v>
      </c>
      <c r="H37" s="53">
        <v>696</v>
      </c>
      <c r="I37" s="78">
        <f t="shared" si="3"/>
        <v>1.6050179872705472</v>
      </c>
      <c r="J37" s="53">
        <v>5931</v>
      </c>
      <c r="K37" s="78">
        <f t="shared" si="4"/>
        <v>3.718775080256822</v>
      </c>
      <c r="L37" s="53">
        <v>644</v>
      </c>
      <c r="M37" s="78">
        <f t="shared" si="5"/>
        <v>2.4684733029246044</v>
      </c>
      <c r="N37" s="35">
        <v>7271</v>
      </c>
      <c r="O37" s="78">
        <f t="shared" si="6"/>
        <v>3.1759274223489897</v>
      </c>
      <c r="P37" s="73">
        <f>N37+F37+D37+B37</f>
        <v>166556</v>
      </c>
      <c r="Q37" s="76">
        <f t="shared" si="7"/>
        <v>5.268767032720222</v>
      </c>
    </row>
    <row r="38" spans="1:17" ht="12.75">
      <c r="A38" s="178" t="s">
        <v>111</v>
      </c>
      <c r="B38" s="37">
        <v>3308</v>
      </c>
      <c r="C38" s="78">
        <f t="shared" si="0"/>
        <v>2.7194778076470927</v>
      </c>
      <c r="D38" s="35">
        <v>48499</v>
      </c>
      <c r="E38" s="78">
        <f t="shared" si="1"/>
        <v>1.8117984506375608</v>
      </c>
      <c r="F38" s="35">
        <v>3312</v>
      </c>
      <c r="G38" s="78">
        <f t="shared" si="2"/>
        <v>2.4758914554832923</v>
      </c>
      <c r="H38" s="53">
        <v>796</v>
      </c>
      <c r="I38" s="78">
        <f t="shared" si="3"/>
        <v>1.835624019924361</v>
      </c>
      <c r="J38" s="53">
        <v>2467</v>
      </c>
      <c r="K38" s="78">
        <f t="shared" si="4"/>
        <v>1.5468248394863564</v>
      </c>
      <c r="L38" s="53">
        <v>393</v>
      </c>
      <c r="M38" s="78">
        <f t="shared" si="5"/>
        <v>1.5063820000766606</v>
      </c>
      <c r="N38" s="35">
        <v>3656</v>
      </c>
      <c r="O38" s="78">
        <f t="shared" si="6"/>
        <v>1.5969179832358553</v>
      </c>
      <c r="P38" s="73">
        <f>N38+F38+D38+B38</f>
        <v>58775</v>
      </c>
      <c r="Q38" s="76">
        <f t="shared" si="7"/>
        <v>1.859265246212271</v>
      </c>
    </row>
    <row r="39" spans="1:17" ht="12.75">
      <c r="A39" s="178" t="s">
        <v>112</v>
      </c>
      <c r="B39" s="37">
        <v>1344</v>
      </c>
      <c r="C39" s="78">
        <f t="shared" si="0"/>
        <v>1.104890620761092</v>
      </c>
      <c r="D39" s="35">
        <v>31628</v>
      </c>
      <c r="E39" s="78">
        <f t="shared" si="1"/>
        <v>1.1815410915021913</v>
      </c>
      <c r="F39" s="35">
        <v>1744</v>
      </c>
      <c r="G39" s="78">
        <f t="shared" si="2"/>
        <v>1.30373028332212</v>
      </c>
      <c r="H39" s="53">
        <v>274</v>
      </c>
      <c r="I39" s="78">
        <f t="shared" si="3"/>
        <v>0.631860529471451</v>
      </c>
      <c r="J39" s="53">
        <v>2135</v>
      </c>
      <c r="K39" s="78">
        <f t="shared" si="4"/>
        <v>1.3386587078651686</v>
      </c>
      <c r="L39" s="53">
        <v>276</v>
      </c>
      <c r="M39" s="78">
        <f t="shared" si="5"/>
        <v>1.0579171298248304</v>
      </c>
      <c r="N39" s="35">
        <v>2685</v>
      </c>
      <c r="O39" s="78">
        <f t="shared" si="6"/>
        <v>1.1727912431587177</v>
      </c>
      <c r="P39" s="73">
        <f>N39+F39+D39+B39</f>
        <v>37401</v>
      </c>
      <c r="Q39" s="76">
        <f t="shared" si="7"/>
        <v>1.1831285320899216</v>
      </c>
    </row>
    <row r="40" spans="1:17" ht="13.5" thickBot="1">
      <c r="A40" s="179" t="s">
        <v>113</v>
      </c>
      <c r="B40" s="37">
        <v>121641</v>
      </c>
      <c r="C40" s="78">
        <f t="shared" si="0"/>
        <v>100</v>
      </c>
      <c r="D40" s="35">
        <v>2676843</v>
      </c>
      <c r="E40" s="78">
        <f t="shared" si="1"/>
        <v>100</v>
      </c>
      <c r="F40" s="35">
        <v>133770</v>
      </c>
      <c r="G40" s="78">
        <f t="shared" si="2"/>
        <v>100</v>
      </c>
      <c r="H40" s="53">
        <v>43364</v>
      </c>
      <c r="I40" s="78">
        <f t="shared" si="3"/>
        <v>100</v>
      </c>
      <c r="J40" s="53">
        <v>159488</v>
      </c>
      <c r="K40" s="78">
        <f t="shared" si="4"/>
        <v>100</v>
      </c>
      <c r="L40" s="53">
        <v>26089</v>
      </c>
      <c r="M40" s="78">
        <f t="shared" si="5"/>
        <v>100</v>
      </c>
      <c r="N40" s="35">
        <v>228941</v>
      </c>
      <c r="O40" s="78">
        <f t="shared" si="6"/>
        <v>100</v>
      </c>
      <c r="P40" s="73">
        <f>N40+F40+D40+B40</f>
        <v>3161195</v>
      </c>
      <c r="Q40" s="76">
        <f t="shared" si="7"/>
        <v>100</v>
      </c>
    </row>
    <row r="41" spans="1:17" ht="12.75">
      <c r="A41" s="63"/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2"/>
    </row>
    <row r="42" spans="1:17" ht="12.75">
      <c r="A42" s="15" t="s">
        <v>2</v>
      </c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8"/>
    </row>
    <row r="43" spans="1:17" ht="12.75">
      <c r="A43" s="63" t="s">
        <v>114</v>
      </c>
      <c r="B43" s="16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8"/>
    </row>
    <row r="44" spans="1:17" ht="12.75">
      <c r="A44" s="63" t="s">
        <v>5</v>
      </c>
      <c r="B44" s="16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8"/>
    </row>
    <row r="45" spans="1:17" ht="12.75">
      <c r="A45" s="63" t="s">
        <v>3</v>
      </c>
      <c r="B45" s="16"/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8"/>
    </row>
    <row r="46" spans="1:17" ht="12.75">
      <c r="A46" s="63" t="s">
        <v>4</v>
      </c>
      <c r="B46" s="16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8"/>
    </row>
    <row r="47" spans="1:17" ht="12.75">
      <c r="A47" s="63" t="s">
        <v>116</v>
      </c>
      <c r="B47" s="16"/>
      <c r="C47" s="17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8"/>
    </row>
    <row r="48" spans="1:17" ht="13.5" thickBot="1">
      <c r="A48" s="21" t="s">
        <v>13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</row>
  </sheetData>
  <sheetProtection/>
  <mergeCells count="15">
    <mergeCell ref="N4:O5"/>
    <mergeCell ref="B5:B6"/>
    <mergeCell ref="C5:C6"/>
    <mergeCell ref="D5:E5"/>
    <mergeCell ref="F5:G5"/>
    <mergeCell ref="A3:A6"/>
    <mergeCell ref="B3:C4"/>
    <mergeCell ref="D3:G3"/>
    <mergeCell ref="H3:O3"/>
    <mergeCell ref="P3:Q5"/>
    <mergeCell ref="D4:E4"/>
    <mergeCell ref="F4:G4"/>
    <mergeCell ref="H4:I5"/>
    <mergeCell ref="J4:K5"/>
    <mergeCell ref="L4:M5"/>
  </mergeCells>
  <hyperlinks>
    <hyperlink ref="A48" r:id="rId1" display="http://www.anuies.mx/servicios/e_educacion/index2.php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20">
      <selection activeCell="A1" sqref="A1:Q48"/>
    </sheetView>
  </sheetViews>
  <sheetFormatPr defaultColWidth="11.421875" defaultRowHeight="12.75"/>
  <cols>
    <col min="1" max="1" width="20.57421875" style="0" customWidth="1"/>
    <col min="2" max="2" width="10.28125" style="0" bestFit="1" customWidth="1"/>
    <col min="3" max="3" width="7.140625" style="0" customWidth="1"/>
    <col min="4" max="4" width="9.421875" style="0" customWidth="1"/>
    <col min="5" max="5" width="8.00390625" style="0" customWidth="1"/>
    <col min="6" max="6" width="7.8515625" style="0" bestFit="1" customWidth="1"/>
    <col min="7" max="7" width="7.140625" style="0" customWidth="1"/>
    <col min="8" max="8" width="7.00390625" style="0" bestFit="1" customWidth="1"/>
    <col min="9" max="9" width="7.421875" style="0" customWidth="1"/>
    <col min="10" max="10" width="7.8515625" style="0" bestFit="1" customWidth="1"/>
    <col min="11" max="11" width="7.57421875" style="0" customWidth="1"/>
    <col min="12" max="12" width="7.00390625" style="0" bestFit="1" customWidth="1"/>
    <col min="13" max="13" width="7.7109375" style="0" customWidth="1"/>
    <col min="14" max="14" width="7.8515625" style="0" bestFit="1" customWidth="1"/>
    <col min="15" max="15" width="7.28125" style="0" customWidth="1"/>
    <col min="16" max="16" width="9.00390625" style="0" customWidth="1"/>
    <col min="17" max="17" width="7.140625" style="0" customWidth="1"/>
  </cols>
  <sheetData>
    <row r="1" spans="1:17" ht="15">
      <c r="A1" s="3" t="s">
        <v>117</v>
      </c>
      <c r="B1" s="60"/>
      <c r="C1" s="61"/>
      <c r="D1" s="60"/>
      <c r="E1" s="61"/>
      <c r="F1" s="60"/>
      <c r="G1" s="61"/>
      <c r="H1" s="60"/>
      <c r="I1" s="61"/>
      <c r="J1" s="60"/>
      <c r="K1" s="61"/>
      <c r="L1" s="60"/>
      <c r="M1" s="61"/>
      <c r="N1" s="60"/>
      <c r="O1" s="61"/>
      <c r="P1" s="60"/>
      <c r="Q1" s="62"/>
    </row>
    <row r="2" spans="1:17" ht="13.5" thickBot="1">
      <c r="A2" s="43"/>
      <c r="B2" s="44"/>
      <c r="C2" s="45"/>
      <c r="D2" s="44"/>
      <c r="E2" s="45"/>
      <c r="F2" s="44"/>
      <c r="G2" s="45"/>
      <c r="H2" s="44"/>
      <c r="I2" s="45"/>
      <c r="J2" s="44"/>
      <c r="K2" s="45"/>
      <c r="L2" s="44"/>
      <c r="M2" s="45"/>
      <c r="N2" s="44"/>
      <c r="O2" s="45"/>
      <c r="P2" s="44"/>
      <c r="Q2" s="46"/>
    </row>
    <row r="3" spans="1:17" ht="13.5" thickBot="1">
      <c r="A3" s="133" t="s">
        <v>69</v>
      </c>
      <c r="B3" s="119" t="s">
        <v>70</v>
      </c>
      <c r="C3" s="120"/>
      <c r="D3" s="137" t="s">
        <v>71</v>
      </c>
      <c r="E3" s="138"/>
      <c r="F3" s="138"/>
      <c r="G3" s="139"/>
      <c r="H3" s="137" t="s">
        <v>72</v>
      </c>
      <c r="I3" s="138"/>
      <c r="J3" s="138"/>
      <c r="K3" s="138"/>
      <c r="L3" s="138"/>
      <c r="M3" s="138"/>
      <c r="N3" s="138"/>
      <c r="O3" s="138"/>
      <c r="P3" s="119" t="s">
        <v>73</v>
      </c>
      <c r="Q3" s="120"/>
    </row>
    <row r="4" spans="1:17" ht="13.5" thickBot="1">
      <c r="A4" s="134"/>
      <c r="B4" s="135"/>
      <c r="C4" s="136"/>
      <c r="D4" s="125" t="s">
        <v>74</v>
      </c>
      <c r="E4" s="126"/>
      <c r="F4" s="125" t="s">
        <v>75</v>
      </c>
      <c r="G4" s="126"/>
      <c r="H4" s="125" t="s">
        <v>76</v>
      </c>
      <c r="I4" s="126"/>
      <c r="J4" s="125" t="s">
        <v>77</v>
      </c>
      <c r="K4" s="126"/>
      <c r="L4" s="125" t="s">
        <v>78</v>
      </c>
      <c r="M4" s="126"/>
      <c r="N4" s="125" t="s">
        <v>72</v>
      </c>
      <c r="O4" s="129"/>
      <c r="P4" s="121"/>
      <c r="Q4" s="122"/>
    </row>
    <row r="5" spans="1:17" ht="13.5" thickBot="1">
      <c r="A5" s="134"/>
      <c r="B5" s="131" t="s">
        <v>0</v>
      </c>
      <c r="C5" s="131" t="s">
        <v>1</v>
      </c>
      <c r="D5" s="123" t="s">
        <v>79</v>
      </c>
      <c r="E5" s="124"/>
      <c r="F5" s="123" t="s">
        <v>80</v>
      </c>
      <c r="G5" s="124"/>
      <c r="H5" s="127"/>
      <c r="I5" s="128"/>
      <c r="J5" s="127"/>
      <c r="K5" s="128"/>
      <c r="L5" s="127"/>
      <c r="M5" s="128"/>
      <c r="N5" s="127"/>
      <c r="O5" s="130"/>
      <c r="P5" s="123"/>
      <c r="Q5" s="124"/>
    </row>
    <row r="6" spans="1:17" ht="13.5" thickBot="1">
      <c r="A6" s="134"/>
      <c r="B6" s="132"/>
      <c r="C6" s="132"/>
      <c r="D6" s="115" t="s">
        <v>0</v>
      </c>
      <c r="E6" s="116" t="s">
        <v>1</v>
      </c>
      <c r="F6" s="115" t="s">
        <v>0</v>
      </c>
      <c r="G6" s="116" t="s">
        <v>1</v>
      </c>
      <c r="H6" s="115" t="s">
        <v>0</v>
      </c>
      <c r="I6" s="116" t="s">
        <v>1</v>
      </c>
      <c r="J6" s="115" t="s">
        <v>0</v>
      </c>
      <c r="K6" s="116" t="s">
        <v>1</v>
      </c>
      <c r="L6" s="115" t="s">
        <v>0</v>
      </c>
      <c r="M6" s="116" t="s">
        <v>1</v>
      </c>
      <c r="N6" s="115" t="s">
        <v>0</v>
      </c>
      <c r="O6" s="116" t="s">
        <v>1</v>
      </c>
      <c r="P6" s="117" t="s">
        <v>0</v>
      </c>
      <c r="Q6" s="118" t="s">
        <v>1</v>
      </c>
    </row>
    <row r="7" spans="1:17" ht="12.75">
      <c r="A7" s="176"/>
      <c r="B7" s="48"/>
      <c r="C7" s="48"/>
      <c r="D7" s="30"/>
      <c r="E7" s="80"/>
      <c r="F7" s="30"/>
      <c r="G7" s="80"/>
      <c r="H7" s="30"/>
      <c r="I7" s="64"/>
      <c r="J7" s="30"/>
      <c r="K7" s="64"/>
      <c r="L7" s="30"/>
      <c r="M7" s="64"/>
      <c r="N7" s="30"/>
      <c r="O7" s="64"/>
      <c r="P7" s="30"/>
      <c r="Q7" s="81"/>
    </row>
    <row r="8" spans="1:17" ht="12.75">
      <c r="A8" s="177" t="s">
        <v>81</v>
      </c>
      <c r="B8" s="75">
        <v>3421</v>
      </c>
      <c r="C8" s="78">
        <f>(B8/$B$40)*100</f>
        <v>3.0201638533794757</v>
      </c>
      <c r="D8" s="73">
        <v>29712</v>
      </c>
      <c r="E8" s="78">
        <f>(D8/$D$40)*100</f>
        <v>1.1739581378349813</v>
      </c>
      <c r="F8" s="73">
        <v>2111</v>
      </c>
      <c r="G8" s="78">
        <f>(F8/$F$40)*100</f>
        <v>1.6378180012568762</v>
      </c>
      <c r="H8" s="73">
        <v>121</v>
      </c>
      <c r="I8" s="78">
        <f>(H8/$H$40)*100</f>
        <v>0.2983234714003945</v>
      </c>
      <c r="J8" s="73">
        <v>1292</v>
      </c>
      <c r="K8" s="78">
        <f>(J8/$J$40)*100</f>
        <v>0.8938516566004581</v>
      </c>
      <c r="L8" s="73">
        <v>72</v>
      </c>
      <c r="M8" s="78">
        <f>(L8/$L$40)*100</f>
        <v>0.31139174811867487</v>
      </c>
      <c r="N8" s="73">
        <v>1485</v>
      </c>
      <c r="O8" s="78">
        <f>(N8/$N$40)*100</f>
        <v>0.7131708488413976</v>
      </c>
      <c r="P8" s="73">
        <f>N8+F8+D8+B8</f>
        <v>36729</v>
      </c>
      <c r="Q8" s="76">
        <f>(P8/$P$40)*100</f>
        <v>1.2319739658331748</v>
      </c>
    </row>
    <row r="9" spans="1:17" ht="12.75">
      <c r="A9" s="178" t="s">
        <v>82</v>
      </c>
      <c r="B9" s="37">
        <v>1900</v>
      </c>
      <c r="C9" s="78">
        <f aca="true" t="shared" si="0" ref="C9:C40">(B9/$B$40)*100</f>
        <v>1.6773783459283846</v>
      </c>
      <c r="D9" s="35">
        <v>75137</v>
      </c>
      <c r="E9" s="78">
        <f aca="true" t="shared" si="1" ref="E9:E40">(D9/$D$40)*100</f>
        <v>2.9687564823137786</v>
      </c>
      <c r="F9" s="35">
        <v>2625</v>
      </c>
      <c r="G9" s="78">
        <f aca="true" t="shared" si="2" ref="G9:G40">(F9/$F$40)*100</f>
        <v>2.036604572856134</v>
      </c>
      <c r="H9" s="53">
        <v>794</v>
      </c>
      <c r="I9" s="78">
        <f aca="true" t="shared" si="3" ref="I9:I40">(H9/$H$40)*100</f>
        <v>1.9575936883629192</v>
      </c>
      <c r="J9" s="53">
        <v>4215</v>
      </c>
      <c r="K9" s="78">
        <f aca="true" t="shared" si="4" ref="K9:K40">(J9/$J$40)*100</f>
        <v>2.9160872543118654</v>
      </c>
      <c r="L9" s="53">
        <v>720</v>
      </c>
      <c r="M9" s="78">
        <f aca="true" t="shared" si="5" ref="M9:M40">(L9/$L$40)*100</f>
        <v>3.1139174811867485</v>
      </c>
      <c r="N9" s="35">
        <v>5729</v>
      </c>
      <c r="O9" s="78">
        <f aca="true" t="shared" si="6" ref="O9:O40">(N9/$N$40)*100</f>
        <v>2.75135070236523</v>
      </c>
      <c r="P9" s="73">
        <f>N9+F9+D9+B9</f>
        <v>85391</v>
      </c>
      <c r="Q9" s="76">
        <f aca="true" t="shared" si="7" ref="Q9:Q40">(P9/$P$40)*100</f>
        <v>2.8642078171597545</v>
      </c>
    </row>
    <row r="10" spans="1:17" ht="12.75">
      <c r="A10" s="178" t="s">
        <v>83</v>
      </c>
      <c r="B10" s="37">
        <v>67</v>
      </c>
      <c r="C10" s="78">
        <f t="shared" si="0"/>
        <v>0.05914965746168514</v>
      </c>
      <c r="D10" s="35">
        <v>14876</v>
      </c>
      <c r="E10" s="78">
        <f t="shared" si="1"/>
        <v>0.5877692938352578</v>
      </c>
      <c r="F10" s="35">
        <v>1274</v>
      </c>
      <c r="G10" s="78">
        <f t="shared" si="2"/>
        <v>0.9884320860261772</v>
      </c>
      <c r="H10" s="53">
        <v>9</v>
      </c>
      <c r="I10" s="78">
        <f t="shared" si="3"/>
        <v>0.022189349112426034</v>
      </c>
      <c r="J10" s="53">
        <v>528</v>
      </c>
      <c r="K10" s="78">
        <f t="shared" si="4"/>
        <v>0.3652892218924472</v>
      </c>
      <c r="L10" s="53">
        <v>188</v>
      </c>
      <c r="M10" s="78">
        <f t="shared" si="5"/>
        <v>0.8130784534209843</v>
      </c>
      <c r="N10" s="35">
        <v>725</v>
      </c>
      <c r="O10" s="78">
        <f t="shared" si="6"/>
        <v>0.3481810541481571</v>
      </c>
      <c r="P10" s="73">
        <f>N10+F10+D10+B10</f>
        <v>16942</v>
      </c>
      <c r="Q10" s="76">
        <f t="shared" si="7"/>
        <v>0.5682731065138079</v>
      </c>
    </row>
    <row r="11" spans="1:17" ht="12.75">
      <c r="A11" s="178" t="s">
        <v>84</v>
      </c>
      <c r="B11" s="37">
        <v>1996</v>
      </c>
      <c r="C11" s="78">
        <f t="shared" si="0"/>
        <v>1.7621300939331872</v>
      </c>
      <c r="D11" s="35">
        <v>19767</v>
      </c>
      <c r="E11" s="78">
        <f t="shared" si="1"/>
        <v>0.7810187974752314</v>
      </c>
      <c r="F11" s="35">
        <v>1636</v>
      </c>
      <c r="G11" s="78">
        <f t="shared" si="2"/>
        <v>1.2692895547400516</v>
      </c>
      <c r="H11" s="53">
        <v>199</v>
      </c>
      <c r="I11" s="78">
        <f t="shared" si="3"/>
        <v>0.4906311637080868</v>
      </c>
      <c r="J11" s="53">
        <v>694</v>
      </c>
      <c r="K11" s="78">
        <f t="shared" si="4"/>
        <v>0.48013393938136056</v>
      </c>
      <c r="L11" s="53">
        <v>15</v>
      </c>
      <c r="M11" s="78">
        <f t="shared" si="5"/>
        <v>0.06487328085805726</v>
      </c>
      <c r="N11" s="35">
        <v>908</v>
      </c>
      <c r="O11" s="78">
        <f t="shared" si="6"/>
        <v>0.4360667547124505</v>
      </c>
      <c r="P11" s="73">
        <f>N11+F11+D11+B11</f>
        <v>24307</v>
      </c>
      <c r="Q11" s="76">
        <f t="shared" si="7"/>
        <v>0.8153119112283749</v>
      </c>
    </row>
    <row r="12" spans="1:17" ht="12.75">
      <c r="A12" s="178" t="s">
        <v>85</v>
      </c>
      <c r="B12" s="37">
        <v>1852</v>
      </c>
      <c r="C12" s="78">
        <f t="shared" si="0"/>
        <v>1.6350024719259832</v>
      </c>
      <c r="D12" s="35">
        <v>59684</v>
      </c>
      <c r="E12" s="78">
        <f t="shared" si="1"/>
        <v>2.358189199600936</v>
      </c>
      <c r="F12" s="35">
        <v>5103</v>
      </c>
      <c r="G12" s="78">
        <f t="shared" si="2"/>
        <v>3.959159289632325</v>
      </c>
      <c r="H12" s="53">
        <v>156</v>
      </c>
      <c r="I12" s="78">
        <f t="shared" si="3"/>
        <v>0.38461538461538464</v>
      </c>
      <c r="J12" s="53">
        <v>3069</v>
      </c>
      <c r="K12" s="78">
        <f t="shared" si="4"/>
        <v>2.1232436022498495</v>
      </c>
      <c r="L12" s="53">
        <v>125</v>
      </c>
      <c r="M12" s="78">
        <f t="shared" si="5"/>
        <v>0.5406106738171439</v>
      </c>
      <c r="N12" s="35">
        <v>3350</v>
      </c>
      <c r="O12" s="78">
        <f t="shared" si="6"/>
        <v>1.6088365950294152</v>
      </c>
      <c r="P12" s="73">
        <f>N12+F12+D12+B12</f>
        <v>69989</v>
      </c>
      <c r="Q12" s="76">
        <f t="shared" si="7"/>
        <v>2.3475898035529985</v>
      </c>
    </row>
    <row r="13" spans="1:17" ht="12.75">
      <c r="A13" s="178" t="s">
        <v>86</v>
      </c>
      <c r="B13" s="37">
        <v>5629</v>
      </c>
      <c r="C13" s="78">
        <f t="shared" si="0"/>
        <v>4.969454057489936</v>
      </c>
      <c r="D13" s="35">
        <v>83520</v>
      </c>
      <c r="E13" s="78">
        <f t="shared" si="1"/>
        <v>3.2999792565959085</v>
      </c>
      <c r="F13" s="35">
        <v>3754</v>
      </c>
      <c r="G13" s="78">
        <f t="shared" si="2"/>
        <v>2.912538501524544</v>
      </c>
      <c r="H13" s="53">
        <v>604</v>
      </c>
      <c r="I13" s="78">
        <f t="shared" si="3"/>
        <v>1.4891518737672584</v>
      </c>
      <c r="J13" s="53">
        <v>4756</v>
      </c>
      <c r="K13" s="78">
        <f t="shared" si="4"/>
        <v>3.2903703396221196</v>
      </c>
      <c r="L13" s="53">
        <v>426</v>
      </c>
      <c r="M13" s="78">
        <f t="shared" si="5"/>
        <v>1.8424011763688262</v>
      </c>
      <c r="N13" s="35">
        <v>5786</v>
      </c>
      <c r="O13" s="78">
        <f t="shared" si="6"/>
        <v>2.778724936967223</v>
      </c>
      <c r="P13" s="73">
        <f>N13+F13+D13+B13</f>
        <v>98689</v>
      </c>
      <c r="Q13" s="76">
        <f t="shared" si="7"/>
        <v>3.3102528986389554</v>
      </c>
    </row>
    <row r="14" spans="1:17" ht="12.75">
      <c r="A14" s="178" t="s">
        <v>87</v>
      </c>
      <c r="B14" s="37">
        <v>7014</v>
      </c>
      <c r="C14" s="78">
        <f t="shared" si="0"/>
        <v>6.192174588600889</v>
      </c>
      <c r="D14" s="35">
        <v>64455</v>
      </c>
      <c r="E14" s="78">
        <f t="shared" si="1"/>
        <v>2.5466973537343067</v>
      </c>
      <c r="F14" s="35">
        <v>5755</v>
      </c>
      <c r="G14" s="78">
        <f t="shared" si="2"/>
        <v>4.465013073061734</v>
      </c>
      <c r="H14" s="53">
        <v>125</v>
      </c>
      <c r="I14" s="78">
        <f t="shared" si="3"/>
        <v>0.3081854043392505</v>
      </c>
      <c r="J14" s="53">
        <v>3871</v>
      </c>
      <c r="K14" s="78">
        <f t="shared" si="4"/>
        <v>2.6780957915637558</v>
      </c>
      <c r="L14" s="53">
        <v>559</v>
      </c>
      <c r="M14" s="78">
        <f t="shared" si="5"/>
        <v>2.417610933310267</v>
      </c>
      <c r="N14" s="35">
        <v>4555</v>
      </c>
      <c r="O14" s="78">
        <f t="shared" si="6"/>
        <v>2.187537519510145</v>
      </c>
      <c r="P14" s="73">
        <f>N14+F14+D14+B14</f>
        <v>81779</v>
      </c>
      <c r="Q14" s="76">
        <f t="shared" si="7"/>
        <v>2.7430531447050344</v>
      </c>
    </row>
    <row r="15" spans="1:17" ht="12.75">
      <c r="A15" s="178" t="s">
        <v>88</v>
      </c>
      <c r="B15" s="37">
        <v>431</v>
      </c>
      <c r="C15" s="78">
        <f t="shared" si="0"/>
        <v>0.3805000353132283</v>
      </c>
      <c r="D15" s="35">
        <v>16391</v>
      </c>
      <c r="E15" s="78">
        <f t="shared" si="1"/>
        <v>0.6476288313561247</v>
      </c>
      <c r="F15" s="35">
        <v>1437</v>
      </c>
      <c r="G15" s="78">
        <f t="shared" si="2"/>
        <v>1.1148955318835296</v>
      </c>
      <c r="H15" s="53">
        <v>259</v>
      </c>
      <c r="I15" s="78">
        <f t="shared" si="3"/>
        <v>0.638560157790927</v>
      </c>
      <c r="J15" s="53">
        <v>472</v>
      </c>
      <c r="K15" s="78">
        <f t="shared" si="4"/>
        <v>0.32654642563112707</v>
      </c>
      <c r="L15" s="53">
        <v>84</v>
      </c>
      <c r="M15" s="78">
        <f t="shared" si="5"/>
        <v>0.36329037280512066</v>
      </c>
      <c r="N15" s="35">
        <v>815</v>
      </c>
      <c r="O15" s="78">
        <f t="shared" si="6"/>
        <v>0.3914035298355145</v>
      </c>
      <c r="P15" s="73">
        <f>N15+F15+D15+B15</f>
        <v>19074</v>
      </c>
      <c r="Q15" s="76">
        <f t="shared" si="7"/>
        <v>0.6397852221487647</v>
      </c>
    </row>
    <row r="16" spans="1:17" ht="12.75">
      <c r="A16" s="178" t="s">
        <v>89</v>
      </c>
      <c r="B16" s="37">
        <v>1023</v>
      </c>
      <c r="C16" s="78">
        <f t="shared" si="0"/>
        <v>0.9031358146761778</v>
      </c>
      <c r="D16" s="35">
        <v>396097</v>
      </c>
      <c r="E16" s="78">
        <f t="shared" si="1"/>
        <v>15.650285962642116</v>
      </c>
      <c r="F16" s="35">
        <v>7677</v>
      </c>
      <c r="G16" s="78">
        <f t="shared" si="2"/>
        <v>5.956195545072969</v>
      </c>
      <c r="H16" s="53">
        <v>18598</v>
      </c>
      <c r="I16" s="78">
        <f t="shared" si="3"/>
        <v>45.853057199211044</v>
      </c>
      <c r="J16" s="53">
        <v>30367</v>
      </c>
      <c r="K16" s="78">
        <f t="shared" si="4"/>
        <v>21.008973108348382</v>
      </c>
      <c r="L16" s="53">
        <v>8819</v>
      </c>
      <c r="M16" s="78">
        <f t="shared" si="5"/>
        <v>38.14116425914713</v>
      </c>
      <c r="N16" s="35">
        <v>57784</v>
      </c>
      <c r="O16" s="78">
        <f t="shared" si="6"/>
        <v>27.750750390202906</v>
      </c>
      <c r="P16" s="73">
        <f>N16+F16+D16+B16</f>
        <v>462581</v>
      </c>
      <c r="Q16" s="76">
        <f t="shared" si="7"/>
        <v>15.516015929893975</v>
      </c>
    </row>
    <row r="17" spans="1:17" ht="12.75">
      <c r="A17" s="178" t="s">
        <v>90</v>
      </c>
      <c r="B17" s="37">
        <v>963</v>
      </c>
      <c r="C17" s="78">
        <f t="shared" si="0"/>
        <v>0.8501659721731761</v>
      </c>
      <c r="D17" s="35">
        <v>31002</v>
      </c>
      <c r="E17" s="78">
        <f t="shared" si="1"/>
        <v>1.224927645030967</v>
      </c>
      <c r="F17" s="35">
        <v>4340</v>
      </c>
      <c r="G17" s="78">
        <f t="shared" si="2"/>
        <v>3.3671862271221418</v>
      </c>
      <c r="H17" s="53">
        <v>488</v>
      </c>
      <c r="I17" s="78">
        <f t="shared" si="3"/>
        <v>1.2031558185404339</v>
      </c>
      <c r="J17" s="53">
        <v>1760</v>
      </c>
      <c r="K17" s="78">
        <f t="shared" si="4"/>
        <v>1.2176307396414907</v>
      </c>
      <c r="L17" s="53">
        <v>232</v>
      </c>
      <c r="M17" s="78">
        <f t="shared" si="5"/>
        <v>1.003373410604619</v>
      </c>
      <c r="N17" s="35">
        <v>2480</v>
      </c>
      <c r="O17" s="78">
        <f t="shared" si="6"/>
        <v>1.1910193300516267</v>
      </c>
      <c r="P17" s="73">
        <f>N17+F17+D17+B17</f>
        <v>38785</v>
      </c>
      <c r="Q17" s="76">
        <f t="shared" si="7"/>
        <v>1.3009368690909007</v>
      </c>
    </row>
    <row r="18" spans="1:17" ht="12.75">
      <c r="A18" s="178" t="s">
        <v>91</v>
      </c>
      <c r="B18" s="180">
        <v>6954</v>
      </c>
      <c r="C18" s="78">
        <f t="shared" si="0"/>
        <v>6.139204746097889</v>
      </c>
      <c r="D18" s="35">
        <v>77285</v>
      </c>
      <c r="E18" s="78">
        <f t="shared" si="1"/>
        <v>3.053626638481978</v>
      </c>
      <c r="F18" s="35">
        <v>6261</v>
      </c>
      <c r="G18" s="78">
        <f t="shared" si="2"/>
        <v>4.8575928497722884</v>
      </c>
      <c r="H18" s="53">
        <v>2260</v>
      </c>
      <c r="I18" s="78">
        <f t="shared" si="3"/>
        <v>5.571992110453649</v>
      </c>
      <c r="J18" s="53">
        <v>6705</v>
      </c>
      <c r="K18" s="78">
        <f t="shared" si="4"/>
        <v>4.638758016645566</v>
      </c>
      <c r="L18" s="53">
        <v>858</v>
      </c>
      <c r="M18" s="78">
        <f t="shared" si="5"/>
        <v>3.7107516650808754</v>
      </c>
      <c r="N18" s="35">
        <v>9823</v>
      </c>
      <c r="O18" s="78">
        <f t="shared" si="6"/>
        <v>4.717493096410133</v>
      </c>
      <c r="P18" s="73">
        <f>N18+F18+D18+B18</f>
        <v>100323</v>
      </c>
      <c r="Q18" s="76">
        <f t="shared" si="7"/>
        <v>3.3650609647494245</v>
      </c>
    </row>
    <row r="19" spans="1:17" ht="12.75">
      <c r="A19" s="178" t="s">
        <v>92</v>
      </c>
      <c r="B19" s="37">
        <v>2203</v>
      </c>
      <c r="C19" s="78">
        <f t="shared" si="0"/>
        <v>1.944876050568543</v>
      </c>
      <c r="D19" s="35">
        <v>45903</v>
      </c>
      <c r="E19" s="78">
        <f t="shared" si="1"/>
        <v>1.8136847200134336</v>
      </c>
      <c r="F19" s="35">
        <v>5455</v>
      </c>
      <c r="G19" s="78">
        <f t="shared" si="2"/>
        <v>4.232258264735319</v>
      </c>
      <c r="H19" s="53">
        <v>97</v>
      </c>
      <c r="I19" s="78">
        <f t="shared" si="3"/>
        <v>0.23915187376725835</v>
      </c>
      <c r="J19" s="53">
        <v>1039</v>
      </c>
      <c r="K19" s="78">
        <f t="shared" si="4"/>
        <v>0.7188172377769937</v>
      </c>
      <c r="L19" s="53">
        <v>72</v>
      </c>
      <c r="M19" s="78">
        <f t="shared" si="5"/>
        <v>0.31139174811867487</v>
      </c>
      <c r="N19" s="35">
        <v>1208</v>
      </c>
      <c r="O19" s="78">
        <f t="shared" si="6"/>
        <v>0.5801416736703086</v>
      </c>
      <c r="P19" s="73">
        <f>N19+F19+D19+B19</f>
        <v>54769</v>
      </c>
      <c r="Q19" s="76">
        <f t="shared" si="7"/>
        <v>1.837076482744348</v>
      </c>
    </row>
    <row r="20" spans="1:17" ht="12.75">
      <c r="A20" s="178" t="s">
        <v>93</v>
      </c>
      <c r="B20" s="37">
        <v>6087</v>
      </c>
      <c r="C20" s="78">
        <f t="shared" si="0"/>
        <v>5.373790521929514</v>
      </c>
      <c r="D20" s="35">
        <v>54952</v>
      </c>
      <c r="E20" s="78">
        <f t="shared" si="1"/>
        <v>2.1712219840572122</v>
      </c>
      <c r="F20" s="35">
        <v>2505</v>
      </c>
      <c r="G20" s="78">
        <f t="shared" si="2"/>
        <v>1.943502649525568</v>
      </c>
      <c r="H20" s="53">
        <v>1053</v>
      </c>
      <c r="I20" s="78">
        <f t="shared" si="3"/>
        <v>2.5961538461538463</v>
      </c>
      <c r="J20" s="53">
        <v>1591</v>
      </c>
      <c r="K20" s="78">
        <f t="shared" si="4"/>
        <v>1.1007105152100067</v>
      </c>
      <c r="L20" s="53">
        <v>87</v>
      </c>
      <c r="M20" s="78">
        <f t="shared" si="5"/>
        <v>0.3762650289767321</v>
      </c>
      <c r="N20" s="35">
        <v>2731</v>
      </c>
      <c r="O20" s="78">
        <f t="shared" si="6"/>
        <v>1.311562012246368</v>
      </c>
      <c r="P20" s="73">
        <f>N20+F20+D20+B20</f>
        <v>66275</v>
      </c>
      <c r="Q20" s="76">
        <f t="shared" si="7"/>
        <v>2.2230138197498888</v>
      </c>
    </row>
    <row r="21" spans="1:17" ht="12.75">
      <c r="A21" s="178" t="s">
        <v>94</v>
      </c>
      <c r="B21" s="37">
        <v>5367</v>
      </c>
      <c r="C21" s="78">
        <f t="shared" si="0"/>
        <v>4.738152411893496</v>
      </c>
      <c r="D21" s="35">
        <v>169002</v>
      </c>
      <c r="E21" s="78">
        <f t="shared" si="1"/>
        <v>6.677479577624782</v>
      </c>
      <c r="F21" s="35">
        <v>4885</v>
      </c>
      <c r="G21" s="78">
        <f t="shared" si="2"/>
        <v>3.79002412891513</v>
      </c>
      <c r="H21" s="53">
        <v>3340</v>
      </c>
      <c r="I21" s="78">
        <f t="shared" si="3"/>
        <v>8.234714003944774</v>
      </c>
      <c r="J21" s="53">
        <v>9859</v>
      </c>
      <c r="K21" s="78">
        <f t="shared" si="4"/>
        <v>6.820807648934919</v>
      </c>
      <c r="L21" s="53">
        <v>963</v>
      </c>
      <c r="M21" s="78">
        <f t="shared" si="5"/>
        <v>4.164864631087276</v>
      </c>
      <c r="N21" s="35">
        <v>14162</v>
      </c>
      <c r="O21" s="78">
        <f t="shared" si="6"/>
        <v>6.801296674270621</v>
      </c>
      <c r="P21" s="73">
        <f>N21+F21+D21+B21</f>
        <v>193416</v>
      </c>
      <c r="Q21" s="76">
        <f t="shared" si="7"/>
        <v>6.487611330980679</v>
      </c>
    </row>
    <row r="22" spans="1:17" ht="12.75">
      <c r="A22" s="178" t="s">
        <v>95</v>
      </c>
      <c r="B22" s="37">
        <v>13546</v>
      </c>
      <c r="C22" s="78">
        <f t="shared" si="0"/>
        <v>11.958824775761</v>
      </c>
      <c r="D22" s="35">
        <v>276111</v>
      </c>
      <c r="E22" s="78">
        <f t="shared" si="1"/>
        <v>10.909489613481236</v>
      </c>
      <c r="F22" s="35">
        <v>7608</v>
      </c>
      <c r="G22" s="78">
        <f t="shared" si="2"/>
        <v>5.902661939157893</v>
      </c>
      <c r="H22" s="53">
        <v>3082</v>
      </c>
      <c r="I22" s="78">
        <f t="shared" si="3"/>
        <v>7.59861932938856</v>
      </c>
      <c r="J22" s="53">
        <v>12465</v>
      </c>
      <c r="K22" s="78">
        <f t="shared" si="4"/>
        <v>8.623731346381353</v>
      </c>
      <c r="L22" s="53">
        <v>1660</v>
      </c>
      <c r="M22" s="78">
        <f t="shared" si="5"/>
        <v>7.17930974829167</v>
      </c>
      <c r="N22" s="35">
        <v>17207</v>
      </c>
      <c r="O22" s="78">
        <f t="shared" si="6"/>
        <v>8.26365710169288</v>
      </c>
      <c r="P22" s="73">
        <f>N22+F22+D22+B22</f>
        <v>314472</v>
      </c>
      <c r="Q22" s="76">
        <f t="shared" si="7"/>
        <v>10.548104140692374</v>
      </c>
    </row>
    <row r="23" spans="1:17" ht="12.75">
      <c r="A23" s="178" t="s">
        <v>96</v>
      </c>
      <c r="B23" s="37">
        <v>845</v>
      </c>
      <c r="C23" s="78">
        <f t="shared" si="0"/>
        <v>0.7459919485839396</v>
      </c>
      <c r="D23" s="35">
        <v>76541</v>
      </c>
      <c r="E23" s="78">
        <f t="shared" si="1"/>
        <v>3.0242302715410374</v>
      </c>
      <c r="F23" s="35">
        <v>6185</v>
      </c>
      <c r="G23" s="78">
        <f t="shared" si="2"/>
        <v>4.7986282983295965</v>
      </c>
      <c r="H23" s="53">
        <v>244</v>
      </c>
      <c r="I23" s="78">
        <f t="shared" si="3"/>
        <v>0.6015779092702169</v>
      </c>
      <c r="J23" s="53">
        <v>2859</v>
      </c>
      <c r="K23" s="78">
        <f t="shared" si="4"/>
        <v>1.9779581162698991</v>
      </c>
      <c r="L23" s="53">
        <v>340</v>
      </c>
      <c r="M23" s="78">
        <f t="shared" si="5"/>
        <v>1.4704610327826313</v>
      </c>
      <c r="N23" s="35">
        <v>3443</v>
      </c>
      <c r="O23" s="78">
        <f t="shared" si="6"/>
        <v>1.6534998199063515</v>
      </c>
      <c r="P23" s="73">
        <f>N23+F23+D23+B23</f>
        <v>87014</v>
      </c>
      <c r="Q23" s="76">
        <f t="shared" si="7"/>
        <v>2.9186469183208876</v>
      </c>
    </row>
    <row r="24" spans="1:17" ht="12.75">
      <c r="A24" s="178" t="s">
        <v>97</v>
      </c>
      <c r="B24" s="37">
        <v>1288</v>
      </c>
      <c r="C24" s="78">
        <f t="shared" si="0"/>
        <v>1.137085952397768</v>
      </c>
      <c r="D24" s="35">
        <v>36254</v>
      </c>
      <c r="E24" s="78">
        <f t="shared" si="1"/>
        <v>1.4324407084366388</v>
      </c>
      <c r="F24" s="35">
        <v>2460</v>
      </c>
      <c r="G24" s="78">
        <f t="shared" si="2"/>
        <v>1.908589428276606</v>
      </c>
      <c r="H24" s="53">
        <v>386</v>
      </c>
      <c r="I24" s="78">
        <f t="shared" si="3"/>
        <v>0.9516765285996055</v>
      </c>
      <c r="J24" s="53">
        <v>2758</v>
      </c>
      <c r="K24" s="78">
        <f t="shared" si="4"/>
        <v>1.908082715870018</v>
      </c>
      <c r="L24" s="53">
        <v>761</v>
      </c>
      <c r="M24" s="78">
        <f t="shared" si="5"/>
        <v>3.291237782198772</v>
      </c>
      <c r="N24" s="35">
        <v>3905</v>
      </c>
      <c r="O24" s="78">
        <f t="shared" si="6"/>
        <v>1.8753751951014526</v>
      </c>
      <c r="P24" s="73">
        <f>N24+F24+D24+B24</f>
        <v>43907</v>
      </c>
      <c r="Q24" s="76">
        <f t="shared" si="7"/>
        <v>1.4727403664090284</v>
      </c>
    </row>
    <row r="25" spans="1:17" ht="12.75">
      <c r="A25" s="178" t="s">
        <v>98</v>
      </c>
      <c r="B25" s="37">
        <v>4215</v>
      </c>
      <c r="C25" s="78">
        <f t="shared" si="0"/>
        <v>3.7211314358358645</v>
      </c>
      <c r="D25" s="35">
        <v>22414</v>
      </c>
      <c r="E25" s="78">
        <f t="shared" si="1"/>
        <v>0.8856050653417229</v>
      </c>
      <c r="F25" s="35">
        <v>2984</v>
      </c>
      <c r="G25" s="78">
        <f t="shared" si="2"/>
        <v>2.3151344934867444</v>
      </c>
      <c r="H25" s="53">
        <v>372</v>
      </c>
      <c r="I25" s="78">
        <f t="shared" si="3"/>
        <v>0.9171597633136094</v>
      </c>
      <c r="J25" s="53">
        <v>298</v>
      </c>
      <c r="K25" s="78">
        <f t="shared" si="4"/>
        <v>0.20616702296202516</v>
      </c>
      <c r="L25" s="53">
        <v>185</v>
      </c>
      <c r="M25" s="78">
        <f t="shared" si="5"/>
        <v>0.8001037972493729</v>
      </c>
      <c r="N25" s="35">
        <v>855</v>
      </c>
      <c r="O25" s="78">
        <f t="shared" si="6"/>
        <v>0.41061351902989557</v>
      </c>
      <c r="P25" s="73">
        <f>N25+F25+D25+B25</f>
        <v>30468</v>
      </c>
      <c r="Q25" s="76">
        <f t="shared" si="7"/>
        <v>1.0219658251247017</v>
      </c>
    </row>
    <row r="26" spans="1:17" ht="12.75">
      <c r="A26" s="178" t="s">
        <v>99</v>
      </c>
      <c r="B26" s="37">
        <v>3964</v>
      </c>
      <c r="C26" s="78">
        <f t="shared" si="0"/>
        <v>3.4995409280316405</v>
      </c>
      <c r="D26" s="35">
        <v>134729</v>
      </c>
      <c r="E26" s="78">
        <f t="shared" si="1"/>
        <v>5.323310647292986</v>
      </c>
      <c r="F26" s="35">
        <v>6474</v>
      </c>
      <c r="G26" s="78">
        <f t="shared" si="2"/>
        <v>5.022848763684043</v>
      </c>
      <c r="H26" s="53">
        <v>1239</v>
      </c>
      <c r="I26" s="78">
        <f t="shared" si="3"/>
        <v>3.0547337278106506</v>
      </c>
      <c r="J26" s="53">
        <v>12370</v>
      </c>
      <c r="K26" s="78">
        <f t="shared" si="4"/>
        <v>8.558006959866614</v>
      </c>
      <c r="L26" s="53">
        <v>1069</v>
      </c>
      <c r="M26" s="78">
        <f t="shared" si="5"/>
        <v>4.623302482484214</v>
      </c>
      <c r="N26" s="35">
        <v>14678</v>
      </c>
      <c r="O26" s="78">
        <f t="shared" si="6"/>
        <v>7.049105534878136</v>
      </c>
      <c r="P26" s="73">
        <f>N26+F26+D26+B26</f>
        <v>159845</v>
      </c>
      <c r="Q26" s="76">
        <f t="shared" si="7"/>
        <v>5.361563847875081</v>
      </c>
    </row>
    <row r="27" spans="1:17" ht="12.75">
      <c r="A27" s="178" t="s">
        <v>100</v>
      </c>
      <c r="B27" s="37">
        <v>428</v>
      </c>
      <c r="C27" s="78">
        <f t="shared" si="0"/>
        <v>0.37785154318807823</v>
      </c>
      <c r="D27" s="35">
        <v>51466</v>
      </c>
      <c r="E27" s="78">
        <f t="shared" si="1"/>
        <v>2.033485780890386</v>
      </c>
      <c r="F27" s="35">
        <v>6269</v>
      </c>
      <c r="G27" s="78">
        <f t="shared" si="2"/>
        <v>4.863799644660992</v>
      </c>
      <c r="H27" s="53">
        <v>273</v>
      </c>
      <c r="I27" s="78">
        <f t="shared" si="3"/>
        <v>0.6730769230769231</v>
      </c>
      <c r="J27" s="53">
        <v>938</v>
      </c>
      <c r="K27" s="78">
        <f t="shared" si="4"/>
        <v>0.6489418373771128</v>
      </c>
      <c r="L27" s="53">
        <v>138</v>
      </c>
      <c r="M27" s="78">
        <f t="shared" si="5"/>
        <v>0.5968341838941268</v>
      </c>
      <c r="N27" s="35">
        <v>1349</v>
      </c>
      <c r="O27" s="78">
        <f t="shared" si="6"/>
        <v>0.6478568855805018</v>
      </c>
      <c r="P27" s="73">
        <f>N27+F27+D27+B27</f>
        <v>59512</v>
      </c>
      <c r="Q27" s="76">
        <f t="shared" si="7"/>
        <v>1.9961674604444417</v>
      </c>
    </row>
    <row r="28" spans="1:17" ht="12.75">
      <c r="A28" s="178" t="s">
        <v>101</v>
      </c>
      <c r="B28" s="37">
        <v>10336</v>
      </c>
      <c r="C28" s="78">
        <f t="shared" si="0"/>
        <v>9.124938201850414</v>
      </c>
      <c r="D28" s="35">
        <v>144352</v>
      </c>
      <c r="E28" s="78">
        <f t="shared" si="1"/>
        <v>5.703527366476684</v>
      </c>
      <c r="F28" s="35">
        <v>10009</v>
      </c>
      <c r="G28" s="78">
        <f t="shared" si="2"/>
        <v>7.765476255130303</v>
      </c>
      <c r="H28" s="53">
        <v>1709</v>
      </c>
      <c r="I28" s="78">
        <f t="shared" si="3"/>
        <v>4.213510848126233</v>
      </c>
      <c r="J28" s="53">
        <v>11337</v>
      </c>
      <c r="K28" s="78">
        <f t="shared" si="4"/>
        <v>7.843340735974762</v>
      </c>
      <c r="L28" s="53">
        <v>1290</v>
      </c>
      <c r="M28" s="78">
        <f t="shared" si="5"/>
        <v>5.579102153792925</v>
      </c>
      <c r="N28" s="35">
        <v>14336</v>
      </c>
      <c r="O28" s="78">
        <f t="shared" si="6"/>
        <v>6.884860127266178</v>
      </c>
      <c r="P28" s="73">
        <f>N28+F28+D28+B28</f>
        <v>179033</v>
      </c>
      <c r="Q28" s="76">
        <f t="shared" si="7"/>
        <v>6.005172888589692</v>
      </c>
    </row>
    <row r="29" spans="1:17" ht="12.75">
      <c r="A29" s="178" t="s">
        <v>102</v>
      </c>
      <c r="B29" s="37">
        <v>4929</v>
      </c>
      <c r="C29" s="78">
        <f t="shared" si="0"/>
        <v>4.351472561621583</v>
      </c>
      <c r="D29" s="35">
        <v>39053</v>
      </c>
      <c r="E29" s="78">
        <f t="shared" si="1"/>
        <v>1.543032685678161</v>
      </c>
      <c r="F29" s="35">
        <v>2327</v>
      </c>
      <c r="G29" s="78">
        <f t="shared" si="2"/>
        <v>1.805401463251895</v>
      </c>
      <c r="H29" s="53">
        <v>595</v>
      </c>
      <c r="I29" s="78">
        <f t="shared" si="3"/>
        <v>1.4669625246548323</v>
      </c>
      <c r="J29" s="53">
        <v>2965</v>
      </c>
      <c r="K29" s="78">
        <f t="shared" si="4"/>
        <v>2.0512926949073975</v>
      </c>
      <c r="L29" s="53">
        <v>232</v>
      </c>
      <c r="M29" s="78">
        <f t="shared" si="5"/>
        <v>1.003373410604619</v>
      </c>
      <c r="N29" s="35">
        <v>3792</v>
      </c>
      <c r="O29" s="78">
        <f t="shared" si="6"/>
        <v>1.8211069756273264</v>
      </c>
      <c r="P29" s="73">
        <f>N29+F29+D29+B29</f>
        <v>50101</v>
      </c>
      <c r="Q29" s="76">
        <f t="shared" si="7"/>
        <v>1.6805011751533636</v>
      </c>
    </row>
    <row r="30" spans="1:17" ht="12.75">
      <c r="A30" s="178" t="s">
        <v>103</v>
      </c>
      <c r="B30" s="37">
        <v>2310</v>
      </c>
      <c r="C30" s="78">
        <f t="shared" si="0"/>
        <v>2.0393389363655623</v>
      </c>
      <c r="D30" s="35">
        <v>20678</v>
      </c>
      <c r="E30" s="78">
        <f t="shared" si="1"/>
        <v>0.8170135424795283</v>
      </c>
      <c r="F30" s="35">
        <v>903</v>
      </c>
      <c r="G30" s="78">
        <f t="shared" si="2"/>
        <v>0.7005919730625101</v>
      </c>
      <c r="H30" s="53">
        <v>44</v>
      </c>
      <c r="I30" s="78">
        <f t="shared" si="3"/>
        <v>0.10848126232741617</v>
      </c>
      <c r="J30" s="53">
        <v>593</v>
      </c>
      <c r="K30" s="78">
        <f t="shared" si="4"/>
        <v>0.41025853898147957</v>
      </c>
      <c r="L30" s="53">
        <v>48</v>
      </c>
      <c r="M30" s="78">
        <f t="shared" si="5"/>
        <v>0.20759449874578323</v>
      </c>
      <c r="N30" s="35">
        <v>685</v>
      </c>
      <c r="O30" s="78">
        <f t="shared" si="6"/>
        <v>0.3289710649537759</v>
      </c>
      <c r="P30" s="73">
        <f>N30+F30+D30+B30</f>
        <v>24576</v>
      </c>
      <c r="Q30" s="76">
        <f t="shared" si="7"/>
        <v>0.824334781353048</v>
      </c>
    </row>
    <row r="31" spans="1:17" ht="12.75">
      <c r="A31" s="178" t="s">
        <v>104</v>
      </c>
      <c r="B31" s="37">
        <v>1322</v>
      </c>
      <c r="C31" s="78">
        <f t="shared" si="0"/>
        <v>1.1671021964828026</v>
      </c>
      <c r="D31" s="35">
        <v>51559</v>
      </c>
      <c r="E31" s="78">
        <f t="shared" si="1"/>
        <v>2.037160326758004</v>
      </c>
      <c r="F31" s="35">
        <v>4773</v>
      </c>
      <c r="G31" s="78">
        <f t="shared" si="2"/>
        <v>3.703129000473268</v>
      </c>
      <c r="H31" s="53">
        <v>487</v>
      </c>
      <c r="I31" s="78">
        <f t="shared" si="3"/>
        <v>1.20069033530572</v>
      </c>
      <c r="J31" s="53">
        <v>1630</v>
      </c>
      <c r="K31" s="78">
        <f t="shared" si="4"/>
        <v>1.1276921054634261</v>
      </c>
      <c r="L31" s="53">
        <v>233</v>
      </c>
      <c r="M31" s="78">
        <f t="shared" si="5"/>
        <v>1.0076982959951561</v>
      </c>
      <c r="N31" s="35">
        <v>2350</v>
      </c>
      <c r="O31" s="78">
        <f t="shared" si="6"/>
        <v>1.1285868651698883</v>
      </c>
      <c r="P31" s="73">
        <f>N31+F31+D31+B31</f>
        <v>60004</v>
      </c>
      <c r="Q31" s="76">
        <f t="shared" si="7"/>
        <v>2.012670256360201</v>
      </c>
    </row>
    <row r="32" spans="1:17" ht="12.75">
      <c r="A32" s="178" t="s">
        <v>105</v>
      </c>
      <c r="B32" s="37">
        <v>957</v>
      </c>
      <c r="C32" s="78">
        <f t="shared" si="0"/>
        <v>0.844868987922876</v>
      </c>
      <c r="D32" s="35">
        <v>80476</v>
      </c>
      <c r="E32" s="78">
        <f t="shared" si="1"/>
        <v>3.179707024111738</v>
      </c>
      <c r="F32" s="35">
        <v>1615</v>
      </c>
      <c r="G32" s="78">
        <f t="shared" si="2"/>
        <v>1.2529967181572026</v>
      </c>
      <c r="H32" s="53">
        <v>775</v>
      </c>
      <c r="I32" s="78">
        <f t="shared" si="3"/>
        <v>1.910749506903353</v>
      </c>
      <c r="J32" s="53">
        <v>1077</v>
      </c>
      <c r="K32" s="78">
        <f t="shared" si="4"/>
        <v>0.7451069923828896</v>
      </c>
      <c r="L32" s="53">
        <v>61</v>
      </c>
      <c r="M32" s="78">
        <f t="shared" si="5"/>
        <v>0.26381800882276624</v>
      </c>
      <c r="N32" s="35">
        <v>1913</v>
      </c>
      <c r="O32" s="78">
        <f t="shared" si="6"/>
        <v>0.918717733221275</v>
      </c>
      <c r="P32" s="73">
        <f>N32+F32+D32+B32</f>
        <v>84961</v>
      </c>
      <c r="Q32" s="76">
        <f t="shared" si="7"/>
        <v>2.8497846418675263</v>
      </c>
    </row>
    <row r="33" spans="1:17" ht="12.75">
      <c r="A33" s="178" t="s">
        <v>106</v>
      </c>
      <c r="B33" s="37">
        <v>5653</v>
      </c>
      <c r="C33" s="78">
        <f t="shared" si="0"/>
        <v>4.990641994491137</v>
      </c>
      <c r="D33" s="35">
        <v>76303</v>
      </c>
      <c r="E33" s="78">
        <f t="shared" si="1"/>
        <v>3.0148265950196076</v>
      </c>
      <c r="F33" s="35">
        <v>2836</v>
      </c>
      <c r="G33" s="78">
        <f t="shared" si="2"/>
        <v>2.2003087880457133</v>
      </c>
      <c r="H33" s="53">
        <v>188</v>
      </c>
      <c r="I33" s="78">
        <f t="shared" si="3"/>
        <v>0.4635108481262328</v>
      </c>
      <c r="J33" s="53">
        <v>3682</v>
      </c>
      <c r="K33" s="78">
        <f t="shared" si="4"/>
        <v>2.5473388541818007</v>
      </c>
      <c r="L33" s="53">
        <v>543</v>
      </c>
      <c r="M33" s="78">
        <f t="shared" si="5"/>
        <v>2.348412767061673</v>
      </c>
      <c r="N33" s="35">
        <v>4413</v>
      </c>
      <c r="O33" s="78">
        <f t="shared" si="6"/>
        <v>2.1193420578700923</v>
      </c>
      <c r="P33" s="73">
        <f>N33+F33+D33+B33</f>
        <v>89205</v>
      </c>
      <c r="Q33" s="76">
        <f t="shared" si="7"/>
        <v>2.9921380277750105</v>
      </c>
    </row>
    <row r="34" spans="1:17" ht="12.75">
      <c r="A34" s="178" t="s">
        <v>107</v>
      </c>
      <c r="B34" s="37">
        <v>3255</v>
      </c>
      <c r="C34" s="78">
        <f t="shared" si="0"/>
        <v>2.873613955787838</v>
      </c>
      <c r="D34" s="35">
        <v>57619</v>
      </c>
      <c r="E34" s="78">
        <f t="shared" si="1"/>
        <v>2.276598476841471</v>
      </c>
      <c r="F34" s="35">
        <v>2140</v>
      </c>
      <c r="G34" s="78">
        <f t="shared" si="2"/>
        <v>1.6603176327284295</v>
      </c>
      <c r="H34" s="53">
        <v>622</v>
      </c>
      <c r="I34" s="78">
        <f t="shared" si="3"/>
        <v>1.5335305719921104</v>
      </c>
      <c r="J34" s="53">
        <v>2072</v>
      </c>
      <c r="K34" s="78">
        <f t="shared" si="4"/>
        <v>1.433483461668846</v>
      </c>
      <c r="L34" s="53">
        <v>88</v>
      </c>
      <c r="M34" s="78">
        <f t="shared" si="5"/>
        <v>0.3805899143672693</v>
      </c>
      <c r="N34" s="35">
        <v>2782</v>
      </c>
      <c r="O34" s="78">
        <f t="shared" si="6"/>
        <v>1.336054748469204</v>
      </c>
      <c r="P34" s="73">
        <f>N34+F34+D34+B34</f>
        <v>65796</v>
      </c>
      <c r="Q34" s="76">
        <f t="shared" si="7"/>
        <v>2.2069470733197085</v>
      </c>
    </row>
    <row r="35" spans="1:17" ht="12.75">
      <c r="A35" s="178" t="s">
        <v>108</v>
      </c>
      <c r="B35" s="37">
        <v>5450</v>
      </c>
      <c r="C35" s="78">
        <f t="shared" si="0"/>
        <v>4.811427360689314</v>
      </c>
      <c r="D35" s="35">
        <v>84950</v>
      </c>
      <c r="E35" s="78">
        <f t="shared" si="1"/>
        <v>3.3564803382162647</v>
      </c>
      <c r="F35" s="35">
        <v>5279</v>
      </c>
      <c r="G35" s="78">
        <f t="shared" si="2"/>
        <v>4.095708777183822</v>
      </c>
      <c r="H35" s="53">
        <v>762</v>
      </c>
      <c r="I35" s="78">
        <f t="shared" si="3"/>
        <v>1.8786982248520712</v>
      </c>
      <c r="J35" s="53">
        <v>8274</v>
      </c>
      <c r="K35" s="78">
        <f t="shared" si="4"/>
        <v>5.724248147610054</v>
      </c>
      <c r="L35" s="53">
        <v>1968</v>
      </c>
      <c r="M35" s="78">
        <f t="shared" si="5"/>
        <v>8.511374448577111</v>
      </c>
      <c r="N35" s="35">
        <v>11004</v>
      </c>
      <c r="O35" s="78">
        <f t="shared" si="6"/>
        <v>5.284668027374235</v>
      </c>
      <c r="P35" s="73">
        <f>N35+F35+D35+B35</f>
        <v>106683</v>
      </c>
      <c r="Q35" s="76">
        <f t="shared" si="7"/>
        <v>3.578389790001922</v>
      </c>
    </row>
    <row r="36" spans="1:17" ht="12.75">
      <c r="A36" s="178" t="s">
        <v>109</v>
      </c>
      <c r="B36" s="37">
        <v>767</v>
      </c>
      <c r="C36" s="78">
        <f t="shared" si="0"/>
        <v>0.6771311533300375</v>
      </c>
      <c r="D36" s="35">
        <v>21786</v>
      </c>
      <c r="E36" s="78">
        <f t="shared" si="1"/>
        <v>0.8607920029238322</v>
      </c>
      <c r="F36" s="35">
        <v>2709</v>
      </c>
      <c r="G36" s="78">
        <f t="shared" si="2"/>
        <v>2.1017759191875305</v>
      </c>
      <c r="H36" s="53">
        <v>14</v>
      </c>
      <c r="I36" s="78">
        <f t="shared" si="3"/>
        <v>0.03451676528599606</v>
      </c>
      <c r="J36" s="53">
        <v>798</v>
      </c>
      <c r="K36" s="78">
        <f t="shared" si="4"/>
        <v>0.5520848467238123</v>
      </c>
      <c r="L36" s="53">
        <v>146</v>
      </c>
      <c r="M36" s="78">
        <f t="shared" si="5"/>
        <v>0.6314332670184241</v>
      </c>
      <c r="N36" s="35">
        <v>958</v>
      </c>
      <c r="O36" s="78">
        <f t="shared" si="6"/>
        <v>0.46007924120542687</v>
      </c>
      <c r="P36" s="73">
        <f>N36+F36+D36+B36</f>
        <v>26220</v>
      </c>
      <c r="Q36" s="76">
        <f t="shared" si="7"/>
        <v>0.8794782701447316</v>
      </c>
    </row>
    <row r="37" spans="1:17" ht="12.75">
      <c r="A37" s="178" t="s">
        <v>110</v>
      </c>
      <c r="B37" s="37">
        <v>4162</v>
      </c>
      <c r="C37" s="78">
        <f t="shared" si="0"/>
        <v>3.674341408291546</v>
      </c>
      <c r="D37" s="35">
        <v>141417</v>
      </c>
      <c r="E37" s="78">
        <f t="shared" si="1"/>
        <v>5.587561859794344</v>
      </c>
      <c r="F37" s="35">
        <v>4772</v>
      </c>
      <c r="G37" s="78">
        <f t="shared" si="2"/>
        <v>3.70235315111218</v>
      </c>
      <c r="H37" s="53">
        <v>645</v>
      </c>
      <c r="I37" s="78">
        <f t="shared" si="3"/>
        <v>1.5902366863905326</v>
      </c>
      <c r="J37" s="53">
        <v>5855</v>
      </c>
      <c r="K37" s="78">
        <f t="shared" si="4"/>
        <v>4.050697716250527</v>
      </c>
      <c r="L37" s="53">
        <v>559</v>
      </c>
      <c r="M37" s="78">
        <f t="shared" si="5"/>
        <v>2.417610933310267</v>
      </c>
      <c r="N37" s="35">
        <v>7059</v>
      </c>
      <c r="O37" s="78">
        <f t="shared" si="6"/>
        <v>3.3900828430784005</v>
      </c>
      <c r="P37" s="73">
        <f>N37+F37+D37+B37</f>
        <v>157410</v>
      </c>
      <c r="Q37" s="76">
        <f t="shared" si="7"/>
        <v>5.279888424999321</v>
      </c>
    </row>
    <row r="38" spans="1:17" ht="12.75">
      <c r="A38" s="178" t="s">
        <v>111</v>
      </c>
      <c r="B38" s="37">
        <v>3637</v>
      </c>
      <c r="C38" s="78">
        <f t="shared" si="0"/>
        <v>3.2108552863902817</v>
      </c>
      <c r="D38" s="35">
        <v>46893</v>
      </c>
      <c r="E38" s="78">
        <f t="shared" si="1"/>
        <v>1.852800853442911</v>
      </c>
      <c r="F38" s="35">
        <v>3201</v>
      </c>
      <c r="G38" s="78">
        <f t="shared" si="2"/>
        <v>2.4834938048428516</v>
      </c>
      <c r="H38" s="53">
        <v>749</v>
      </c>
      <c r="I38" s="78">
        <f t="shared" si="3"/>
        <v>1.8466469428007888</v>
      </c>
      <c r="J38" s="53">
        <v>2664</v>
      </c>
      <c r="K38" s="78">
        <f t="shared" si="4"/>
        <v>1.843050165002802</v>
      </c>
      <c r="L38" s="53">
        <v>343</v>
      </c>
      <c r="M38" s="78">
        <f t="shared" si="5"/>
        <v>1.4834356889542428</v>
      </c>
      <c r="N38" s="35">
        <v>3756</v>
      </c>
      <c r="O38" s="78">
        <f t="shared" si="6"/>
        <v>1.8038179853523832</v>
      </c>
      <c r="P38" s="73">
        <f>N38+F38+D38+B38</f>
        <v>57487</v>
      </c>
      <c r="Q38" s="76">
        <f t="shared" si="7"/>
        <v>1.9282443674984815</v>
      </c>
    </row>
    <row r="39" spans="1:17" ht="12.75">
      <c r="A39" s="178" t="s">
        <v>112</v>
      </c>
      <c r="B39" s="37">
        <v>1301</v>
      </c>
      <c r="C39" s="78">
        <f t="shared" si="0"/>
        <v>1.1485627516067518</v>
      </c>
      <c r="D39" s="35">
        <v>30541</v>
      </c>
      <c r="E39" s="78">
        <f t="shared" si="1"/>
        <v>1.2067129606764326</v>
      </c>
      <c r="F39" s="35">
        <v>1529</v>
      </c>
      <c r="G39" s="78">
        <f t="shared" si="2"/>
        <v>1.18627367310363</v>
      </c>
      <c r="H39" s="53">
        <v>271</v>
      </c>
      <c r="I39" s="78">
        <f t="shared" si="3"/>
        <v>0.6681459566074951</v>
      </c>
      <c r="J39" s="53">
        <v>1690</v>
      </c>
      <c r="K39" s="78">
        <f t="shared" si="4"/>
        <v>1.1692022443148404</v>
      </c>
      <c r="L39" s="53">
        <v>238</v>
      </c>
      <c r="M39" s="78">
        <f t="shared" si="5"/>
        <v>1.0293227229478419</v>
      </c>
      <c r="N39" s="35">
        <v>2199</v>
      </c>
      <c r="O39" s="78">
        <f t="shared" si="6"/>
        <v>1.0560691559610997</v>
      </c>
      <c r="P39" s="73">
        <f>N39+F39+D39+B39</f>
        <v>35570</v>
      </c>
      <c r="Q39" s="76">
        <f t="shared" si="7"/>
        <v>1.1930984770804005</v>
      </c>
    </row>
    <row r="40" spans="1:17" ht="13.5" thickBot="1">
      <c r="A40" s="179" t="s">
        <v>113</v>
      </c>
      <c r="B40" s="37">
        <v>113272</v>
      </c>
      <c r="C40" s="78">
        <f t="shared" si="0"/>
        <v>100</v>
      </c>
      <c r="D40" s="35">
        <v>2530925</v>
      </c>
      <c r="E40" s="78">
        <f t="shared" si="1"/>
        <v>100</v>
      </c>
      <c r="F40" s="35">
        <v>128891</v>
      </c>
      <c r="G40" s="78">
        <f t="shared" si="2"/>
        <v>100</v>
      </c>
      <c r="H40" s="53">
        <v>40560</v>
      </c>
      <c r="I40" s="78">
        <f t="shared" si="3"/>
        <v>100</v>
      </c>
      <c r="J40" s="53">
        <v>144543</v>
      </c>
      <c r="K40" s="78">
        <f t="shared" si="4"/>
        <v>100</v>
      </c>
      <c r="L40" s="53">
        <v>23122</v>
      </c>
      <c r="M40" s="78">
        <f t="shared" si="5"/>
        <v>100</v>
      </c>
      <c r="N40" s="35">
        <v>208225</v>
      </c>
      <c r="O40" s="78">
        <f t="shared" si="6"/>
        <v>100</v>
      </c>
      <c r="P40" s="73">
        <f>N40+F40+D40+B40</f>
        <v>2981313</v>
      </c>
      <c r="Q40" s="76">
        <f t="shared" si="7"/>
        <v>100</v>
      </c>
    </row>
    <row r="41" spans="1:17" ht="12.75">
      <c r="A41" s="63"/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2"/>
    </row>
    <row r="42" spans="1:17" ht="12.75">
      <c r="A42" s="15" t="s">
        <v>2</v>
      </c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8"/>
    </row>
    <row r="43" spans="1:17" ht="12.75">
      <c r="A43" s="63" t="s">
        <v>114</v>
      </c>
      <c r="B43" s="16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8"/>
    </row>
    <row r="44" spans="1:17" ht="12.75">
      <c r="A44" s="63" t="s">
        <v>5</v>
      </c>
      <c r="B44" s="16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8"/>
    </row>
    <row r="45" spans="1:17" ht="12.75">
      <c r="A45" s="63" t="s">
        <v>3</v>
      </c>
      <c r="B45" s="16"/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8"/>
    </row>
    <row r="46" spans="1:17" ht="12.75">
      <c r="A46" s="63" t="s">
        <v>4</v>
      </c>
      <c r="B46" s="16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8"/>
    </row>
    <row r="47" spans="1:17" ht="12.75">
      <c r="A47" s="63" t="s">
        <v>116</v>
      </c>
      <c r="B47" s="16"/>
      <c r="C47" s="17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8"/>
    </row>
    <row r="48" spans="1:17" ht="13.5" thickBot="1">
      <c r="A48" s="21" t="s">
        <v>13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</row>
  </sheetData>
  <sheetProtection/>
  <mergeCells count="15">
    <mergeCell ref="N4:O5"/>
    <mergeCell ref="B5:B6"/>
    <mergeCell ref="C5:C6"/>
    <mergeCell ref="D5:E5"/>
    <mergeCell ref="F5:G5"/>
    <mergeCell ref="A3:A6"/>
    <mergeCell ref="B3:C4"/>
    <mergeCell ref="D3:G3"/>
    <mergeCell ref="H3:O3"/>
    <mergeCell ref="P3:Q5"/>
    <mergeCell ref="D4:E4"/>
    <mergeCell ref="F4:G4"/>
    <mergeCell ref="H4:I5"/>
    <mergeCell ref="J4:K5"/>
    <mergeCell ref="L4:M5"/>
  </mergeCells>
  <hyperlinks>
    <hyperlink ref="A48" r:id="rId1" display="http://www.anuies.mx/servicios/e_educacion/index2.php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Q48"/>
    </sheetView>
  </sheetViews>
  <sheetFormatPr defaultColWidth="11.421875" defaultRowHeight="12.75"/>
  <cols>
    <col min="1" max="1" width="20.57421875" style="98" customWidth="1"/>
    <col min="2" max="2" width="8.28125" style="98" bestFit="1" customWidth="1"/>
    <col min="3" max="3" width="6.28125" style="98" bestFit="1" customWidth="1"/>
    <col min="4" max="4" width="8.7109375" style="98" bestFit="1" customWidth="1"/>
    <col min="5" max="5" width="8.00390625" style="98" customWidth="1"/>
    <col min="6" max="6" width="7.8515625" style="98" bestFit="1" customWidth="1"/>
    <col min="7" max="7" width="6.28125" style="98" bestFit="1" customWidth="1"/>
    <col min="8" max="8" width="7.00390625" style="98" bestFit="1" customWidth="1"/>
    <col min="9" max="9" width="7.421875" style="98" customWidth="1"/>
    <col min="10" max="10" width="7.8515625" style="98" bestFit="1" customWidth="1"/>
    <col min="11" max="11" width="6.28125" style="98" bestFit="1" customWidth="1"/>
    <col min="12" max="12" width="7.00390625" style="98" bestFit="1" customWidth="1"/>
    <col min="13" max="13" width="6.28125" style="98" bestFit="1" customWidth="1"/>
    <col min="14" max="14" width="7.8515625" style="98" bestFit="1" customWidth="1"/>
    <col min="15" max="15" width="6.28125" style="98" bestFit="1" customWidth="1"/>
    <col min="16" max="16" width="8.7109375" style="98" bestFit="1" customWidth="1"/>
    <col min="17" max="17" width="6.28125" style="98" bestFit="1" customWidth="1"/>
    <col min="18" max="16384" width="11.421875" style="98" customWidth="1"/>
  </cols>
  <sheetData>
    <row r="1" spans="1:17" ht="31.5" customHeight="1">
      <c r="A1" s="3" t="s">
        <v>115</v>
      </c>
      <c r="B1" s="60"/>
      <c r="C1" s="61"/>
      <c r="D1" s="60"/>
      <c r="E1" s="61"/>
      <c r="F1" s="60"/>
      <c r="G1" s="61"/>
      <c r="H1" s="60"/>
      <c r="I1" s="61"/>
      <c r="J1" s="60"/>
      <c r="K1" s="61"/>
      <c r="L1" s="60"/>
      <c r="M1" s="61"/>
      <c r="N1" s="60"/>
      <c r="O1" s="61"/>
      <c r="P1" s="60"/>
      <c r="Q1" s="62"/>
    </row>
    <row r="2" spans="1:17" ht="13.5" thickBot="1">
      <c r="A2" s="43"/>
      <c r="B2" s="44"/>
      <c r="C2" s="45"/>
      <c r="D2" s="44"/>
      <c r="E2" s="45"/>
      <c r="F2" s="44"/>
      <c r="G2" s="45"/>
      <c r="H2" s="44"/>
      <c r="I2" s="45"/>
      <c r="J2" s="44"/>
      <c r="K2" s="45"/>
      <c r="L2" s="44"/>
      <c r="M2" s="45"/>
      <c r="N2" s="44"/>
      <c r="O2" s="45"/>
      <c r="P2" s="44"/>
      <c r="Q2" s="46"/>
    </row>
    <row r="3" spans="1:17" ht="13.5" thickBot="1">
      <c r="A3" s="133" t="s">
        <v>69</v>
      </c>
      <c r="B3" s="119" t="s">
        <v>70</v>
      </c>
      <c r="C3" s="120"/>
      <c r="D3" s="137" t="s">
        <v>71</v>
      </c>
      <c r="E3" s="138"/>
      <c r="F3" s="138"/>
      <c r="G3" s="139"/>
      <c r="H3" s="137" t="s">
        <v>72</v>
      </c>
      <c r="I3" s="138"/>
      <c r="J3" s="138"/>
      <c r="K3" s="138"/>
      <c r="L3" s="138"/>
      <c r="M3" s="138"/>
      <c r="N3" s="138"/>
      <c r="O3" s="138"/>
      <c r="P3" s="119" t="s">
        <v>73</v>
      </c>
      <c r="Q3" s="120"/>
    </row>
    <row r="4" spans="1:17" ht="13.5" thickBot="1">
      <c r="A4" s="134"/>
      <c r="B4" s="135"/>
      <c r="C4" s="136"/>
      <c r="D4" s="125" t="s">
        <v>74</v>
      </c>
      <c r="E4" s="126"/>
      <c r="F4" s="125" t="s">
        <v>75</v>
      </c>
      <c r="G4" s="126"/>
      <c r="H4" s="125" t="s">
        <v>76</v>
      </c>
      <c r="I4" s="126"/>
      <c r="J4" s="125" t="s">
        <v>77</v>
      </c>
      <c r="K4" s="126"/>
      <c r="L4" s="125" t="s">
        <v>78</v>
      </c>
      <c r="M4" s="126"/>
      <c r="N4" s="125" t="s">
        <v>72</v>
      </c>
      <c r="O4" s="129"/>
      <c r="P4" s="121"/>
      <c r="Q4" s="122"/>
    </row>
    <row r="5" spans="1:17" ht="13.5" thickBot="1">
      <c r="A5" s="134"/>
      <c r="B5" s="131" t="s">
        <v>0</v>
      </c>
      <c r="C5" s="131" t="s">
        <v>1</v>
      </c>
      <c r="D5" s="123" t="s">
        <v>79</v>
      </c>
      <c r="E5" s="124"/>
      <c r="F5" s="123" t="s">
        <v>80</v>
      </c>
      <c r="G5" s="124"/>
      <c r="H5" s="127"/>
      <c r="I5" s="128"/>
      <c r="J5" s="127"/>
      <c r="K5" s="128"/>
      <c r="L5" s="127"/>
      <c r="M5" s="128"/>
      <c r="N5" s="127"/>
      <c r="O5" s="130"/>
      <c r="P5" s="123"/>
      <c r="Q5" s="124"/>
    </row>
    <row r="6" spans="1:17" ht="13.5" thickBot="1">
      <c r="A6" s="134"/>
      <c r="B6" s="132"/>
      <c r="C6" s="132"/>
      <c r="D6" s="115" t="s">
        <v>0</v>
      </c>
      <c r="E6" s="116" t="s">
        <v>1</v>
      </c>
      <c r="F6" s="115" t="s">
        <v>0</v>
      </c>
      <c r="G6" s="116" t="s">
        <v>1</v>
      </c>
      <c r="H6" s="115" t="s">
        <v>0</v>
      </c>
      <c r="I6" s="116" t="s">
        <v>1</v>
      </c>
      <c r="J6" s="115" t="s">
        <v>0</v>
      </c>
      <c r="K6" s="116" t="s">
        <v>1</v>
      </c>
      <c r="L6" s="115" t="s">
        <v>0</v>
      </c>
      <c r="M6" s="116" t="s">
        <v>1</v>
      </c>
      <c r="N6" s="115" t="s">
        <v>0</v>
      </c>
      <c r="O6" s="116" t="s">
        <v>1</v>
      </c>
      <c r="P6" s="117" t="s">
        <v>0</v>
      </c>
      <c r="Q6" s="118" t="s">
        <v>1</v>
      </c>
    </row>
    <row r="7" spans="1:17" ht="12.75">
      <c r="A7" s="112"/>
      <c r="B7" s="47"/>
      <c r="C7" s="48"/>
      <c r="D7" s="30"/>
      <c r="E7" s="80"/>
      <c r="F7" s="30"/>
      <c r="G7" s="80"/>
      <c r="H7" s="30"/>
      <c r="I7" s="64"/>
      <c r="J7" s="30"/>
      <c r="K7" s="64"/>
      <c r="L7" s="30"/>
      <c r="M7" s="64"/>
      <c r="N7" s="30"/>
      <c r="O7" s="64"/>
      <c r="P7" s="30"/>
      <c r="Q7" s="81"/>
    </row>
    <row r="8" spans="1:17" ht="12.75">
      <c r="A8" s="113" t="s">
        <v>81</v>
      </c>
      <c r="B8" s="73">
        <v>2616</v>
      </c>
      <c r="C8" s="78">
        <v>8.073077397852117</v>
      </c>
      <c r="D8" s="73">
        <v>25120</v>
      </c>
      <c r="E8" s="78">
        <v>77.52129366744846</v>
      </c>
      <c r="F8" s="73">
        <v>2963</v>
      </c>
      <c r="G8" s="78">
        <v>9.143932847796568</v>
      </c>
      <c r="H8" s="73">
        <v>225</v>
      </c>
      <c r="I8" s="78">
        <v>13.196480938416421</v>
      </c>
      <c r="J8" s="73">
        <v>1390</v>
      </c>
      <c r="K8" s="78">
        <v>81.52492668621701</v>
      </c>
      <c r="L8" s="73">
        <v>90</v>
      </c>
      <c r="M8" s="78">
        <v>5.278592375366569</v>
      </c>
      <c r="N8" s="73">
        <v>1705</v>
      </c>
      <c r="O8" s="78">
        <v>5.261696086902852</v>
      </c>
      <c r="P8" s="73">
        <v>32404</v>
      </c>
      <c r="Q8" s="76">
        <v>1.2352065113268558</v>
      </c>
    </row>
    <row r="9" spans="1:17" ht="12.75">
      <c r="A9" s="114" t="s">
        <v>82</v>
      </c>
      <c r="B9" s="35">
        <v>1273</v>
      </c>
      <c r="C9" s="66">
        <v>1.7897060270775633</v>
      </c>
      <c r="D9" s="35">
        <v>62004</v>
      </c>
      <c r="E9" s="66">
        <v>87.17119599600726</v>
      </c>
      <c r="F9" s="35">
        <v>2422</v>
      </c>
      <c r="G9" s="66">
        <v>3.4050809093337455</v>
      </c>
      <c r="H9" s="53">
        <v>633</v>
      </c>
      <c r="I9" s="66">
        <v>11.657458563535911</v>
      </c>
      <c r="J9" s="53">
        <v>4003</v>
      </c>
      <c r="K9" s="66">
        <v>73.72007366482505</v>
      </c>
      <c r="L9" s="53">
        <v>794</v>
      </c>
      <c r="M9" s="66">
        <v>14.622467771639041</v>
      </c>
      <c r="N9" s="35">
        <v>5430</v>
      </c>
      <c r="O9" s="66">
        <v>7.6340170675814365</v>
      </c>
      <c r="P9" s="35">
        <v>71129</v>
      </c>
      <c r="Q9" s="38">
        <v>2.711362916435253</v>
      </c>
    </row>
    <row r="10" spans="1:17" ht="12.75">
      <c r="A10" s="114" t="s">
        <v>83</v>
      </c>
      <c r="B10" s="35"/>
      <c r="C10" s="66"/>
      <c r="D10" s="35">
        <v>12391</v>
      </c>
      <c r="E10" s="66">
        <v>87.34667982517975</v>
      </c>
      <c r="F10" s="35">
        <v>1126</v>
      </c>
      <c r="G10" s="66">
        <v>7.9374030734527</v>
      </c>
      <c r="H10" s="53">
        <v>4</v>
      </c>
      <c r="I10" s="66">
        <v>0.5979073243647235</v>
      </c>
      <c r="J10" s="53">
        <v>507</v>
      </c>
      <c r="K10" s="66">
        <v>75.7847533632287</v>
      </c>
      <c r="L10" s="53">
        <v>158</v>
      </c>
      <c r="M10" s="66">
        <v>23.61733931240658</v>
      </c>
      <c r="N10" s="35">
        <v>669</v>
      </c>
      <c r="O10" s="66">
        <v>4.715917101367546</v>
      </c>
      <c r="P10" s="35">
        <v>14186</v>
      </c>
      <c r="Q10" s="38">
        <v>0.5407554490088501</v>
      </c>
    </row>
    <row r="11" spans="1:17" ht="12.75">
      <c r="A11" s="114" t="s">
        <v>84</v>
      </c>
      <c r="B11" s="35">
        <v>1521</v>
      </c>
      <c r="C11" s="66">
        <v>6.972266788906715</v>
      </c>
      <c r="D11" s="35">
        <v>17348</v>
      </c>
      <c r="E11" s="66">
        <v>79.52326380930552</v>
      </c>
      <c r="F11" s="35">
        <v>2098</v>
      </c>
      <c r="G11" s="66">
        <v>9.617235846894339</v>
      </c>
      <c r="H11" s="53">
        <v>74</v>
      </c>
      <c r="I11" s="66">
        <v>8.726415094339622</v>
      </c>
      <c r="J11" s="53">
        <v>769</v>
      </c>
      <c r="K11" s="66">
        <v>90.68396226415094</v>
      </c>
      <c r="L11" s="53">
        <v>5</v>
      </c>
      <c r="M11" s="66">
        <v>0.589622641509434</v>
      </c>
      <c r="N11" s="35">
        <v>848</v>
      </c>
      <c r="O11" s="66">
        <v>3.887233554893422</v>
      </c>
      <c r="P11" s="35">
        <v>21815</v>
      </c>
      <c r="Q11" s="38">
        <v>0.8315649316317542</v>
      </c>
    </row>
    <row r="12" spans="1:17" ht="12.75">
      <c r="A12" s="114" t="s">
        <v>85</v>
      </c>
      <c r="B12" s="35">
        <v>4572</v>
      </c>
      <c r="C12" s="66">
        <v>6.293446391454569</v>
      </c>
      <c r="D12" s="35">
        <v>58023</v>
      </c>
      <c r="E12" s="66">
        <v>79.86978127107795</v>
      </c>
      <c r="F12" s="35">
        <v>6215</v>
      </c>
      <c r="G12" s="66">
        <v>8.555067655925228</v>
      </c>
      <c r="H12" s="53">
        <v>487</v>
      </c>
      <c r="I12" s="66">
        <v>12.6922074537399</v>
      </c>
      <c r="J12" s="53">
        <v>2888</v>
      </c>
      <c r="K12" s="66">
        <v>75.26713578316392</v>
      </c>
      <c r="L12" s="53">
        <v>462</v>
      </c>
      <c r="M12" s="66">
        <v>12.04065676309617</v>
      </c>
      <c r="N12" s="35">
        <v>3837</v>
      </c>
      <c r="O12" s="66">
        <v>5.281704681542252</v>
      </c>
      <c r="P12" s="35">
        <v>72647</v>
      </c>
      <c r="Q12" s="38">
        <v>2.7692274851364678</v>
      </c>
    </row>
    <row r="13" spans="1:17" ht="12.75">
      <c r="A13" s="114" t="s">
        <v>86</v>
      </c>
      <c r="B13" s="35">
        <v>496</v>
      </c>
      <c r="C13" s="66">
        <v>2.987951807228916</v>
      </c>
      <c r="D13" s="35">
        <v>14852</v>
      </c>
      <c r="E13" s="66">
        <v>89.46987951807229</v>
      </c>
      <c r="F13" s="35">
        <v>699</v>
      </c>
      <c r="G13" s="66">
        <v>4.210843373493976</v>
      </c>
      <c r="H13" s="53">
        <v>141</v>
      </c>
      <c r="I13" s="66">
        <v>25.49728752260398</v>
      </c>
      <c r="J13" s="53">
        <v>319</v>
      </c>
      <c r="K13" s="66">
        <v>57.68535262206148</v>
      </c>
      <c r="L13" s="53">
        <v>93</v>
      </c>
      <c r="M13" s="66">
        <v>16.817359855334537</v>
      </c>
      <c r="N13" s="35">
        <v>553</v>
      </c>
      <c r="O13" s="66">
        <v>3.331325301204819</v>
      </c>
      <c r="P13" s="35">
        <v>16600</v>
      </c>
      <c r="Q13" s="38">
        <v>0.6327745984454329</v>
      </c>
    </row>
    <row r="14" spans="1:17" ht="12.75">
      <c r="A14" s="114" t="s">
        <v>87</v>
      </c>
      <c r="B14" s="35">
        <v>1476</v>
      </c>
      <c r="C14" s="66">
        <v>2.3554569682268642</v>
      </c>
      <c r="D14" s="35">
        <v>54168</v>
      </c>
      <c r="E14" s="66">
        <v>86.4433557282607</v>
      </c>
      <c r="F14" s="35">
        <v>3900</v>
      </c>
      <c r="G14" s="66">
        <v>6.223768411981552</v>
      </c>
      <c r="H14" s="53">
        <v>216</v>
      </c>
      <c r="I14" s="66">
        <v>6.925296569413273</v>
      </c>
      <c r="J14" s="53">
        <v>2807</v>
      </c>
      <c r="K14" s="66">
        <v>89.99679384418083</v>
      </c>
      <c r="L14" s="53">
        <v>96</v>
      </c>
      <c r="M14" s="66">
        <v>3.0779095864058994</v>
      </c>
      <c r="N14" s="35">
        <v>3119</v>
      </c>
      <c r="O14" s="66">
        <v>4.9774188915308875</v>
      </c>
      <c r="P14" s="35">
        <v>62663</v>
      </c>
      <c r="Q14" s="38">
        <v>2.388647871228082</v>
      </c>
    </row>
    <row r="15" spans="1:17" ht="12.75">
      <c r="A15" s="114" t="s">
        <v>88</v>
      </c>
      <c r="B15" s="35">
        <v>3377</v>
      </c>
      <c r="C15" s="66">
        <v>3.9787454639709696</v>
      </c>
      <c r="D15" s="35">
        <v>72448</v>
      </c>
      <c r="E15" s="66">
        <v>85.35746265139733</v>
      </c>
      <c r="F15" s="35">
        <v>4163</v>
      </c>
      <c r="G15" s="66">
        <v>4.9048022998256275</v>
      </c>
      <c r="H15" s="53">
        <v>319</v>
      </c>
      <c r="I15" s="66">
        <v>6.526186579378068</v>
      </c>
      <c r="J15" s="53">
        <v>4319</v>
      </c>
      <c r="K15" s="66">
        <v>88.35924713584288</v>
      </c>
      <c r="L15" s="53">
        <v>250</v>
      </c>
      <c r="M15" s="66">
        <v>5.114566284779051</v>
      </c>
      <c r="N15" s="35">
        <v>4888</v>
      </c>
      <c r="O15" s="66">
        <v>5.75898958480607</v>
      </c>
      <c r="P15" s="35">
        <v>84876</v>
      </c>
      <c r="Q15" s="38">
        <v>3.235384145641841</v>
      </c>
    </row>
    <row r="16" spans="1:17" ht="12.75">
      <c r="A16" s="114" t="s">
        <v>89</v>
      </c>
      <c r="B16" s="35">
        <v>958</v>
      </c>
      <c r="C16" s="66">
        <v>0.23020600794426996</v>
      </c>
      <c r="D16" s="35">
        <v>357759</v>
      </c>
      <c r="E16" s="66">
        <v>85.96896784565143</v>
      </c>
      <c r="F16" s="35">
        <v>8607</v>
      </c>
      <c r="G16" s="66">
        <v>2.068249593294709</v>
      </c>
      <c r="H16" s="53">
        <v>17403</v>
      </c>
      <c r="I16" s="66">
        <v>35.64362519201229</v>
      </c>
      <c r="J16" s="53">
        <v>24374</v>
      </c>
      <c r="K16" s="66">
        <v>49.921146953405014</v>
      </c>
      <c r="L16" s="53">
        <v>7048</v>
      </c>
      <c r="M16" s="66">
        <v>14.435227854582694</v>
      </c>
      <c r="N16" s="35">
        <v>48825</v>
      </c>
      <c r="O16" s="66">
        <v>11.732576553109583</v>
      </c>
      <c r="P16" s="35">
        <v>416149</v>
      </c>
      <c r="Q16" s="38">
        <v>15.863163636654726</v>
      </c>
    </row>
    <row r="17" spans="1:17" ht="12.75">
      <c r="A17" s="114" t="s">
        <v>90</v>
      </c>
      <c r="B17" s="35"/>
      <c r="C17" s="66"/>
      <c r="D17" s="35">
        <v>26625</v>
      </c>
      <c r="E17" s="66">
        <v>79.8805916414149</v>
      </c>
      <c r="F17" s="35">
        <v>4808</v>
      </c>
      <c r="G17" s="66">
        <v>14.425009750682547</v>
      </c>
      <c r="H17" s="53">
        <v>265</v>
      </c>
      <c r="I17" s="66">
        <v>13.962065331928345</v>
      </c>
      <c r="J17" s="53">
        <v>1494</v>
      </c>
      <c r="K17" s="66">
        <v>78.71443624868283</v>
      </c>
      <c r="L17" s="53">
        <v>139</v>
      </c>
      <c r="M17" s="66">
        <v>7.32349841938883</v>
      </c>
      <c r="N17" s="35">
        <v>1898</v>
      </c>
      <c r="O17" s="66">
        <v>5.694398607902553</v>
      </c>
      <c r="P17" s="35">
        <v>33331</v>
      </c>
      <c r="Q17" s="38">
        <v>1.2705427795653448</v>
      </c>
    </row>
    <row r="18" spans="1:17" ht="12.75">
      <c r="A18" s="114" t="s">
        <v>91</v>
      </c>
      <c r="B18" s="72">
        <v>5617</v>
      </c>
      <c r="C18" s="66">
        <v>6.601168161145127</v>
      </c>
      <c r="D18" s="35">
        <v>65425</v>
      </c>
      <c r="E18" s="66">
        <v>76.88827255526436</v>
      </c>
      <c r="F18" s="35">
        <v>6108</v>
      </c>
      <c r="G18" s="66">
        <v>7.178197459190749</v>
      </c>
      <c r="H18" s="53">
        <v>1464</v>
      </c>
      <c r="I18" s="66">
        <v>18.43596524367208</v>
      </c>
      <c r="J18" s="53">
        <v>5685</v>
      </c>
      <c r="K18" s="66">
        <v>71.59047978843974</v>
      </c>
      <c r="L18" s="53">
        <v>792</v>
      </c>
      <c r="M18" s="66">
        <v>9.973554967888175</v>
      </c>
      <c r="N18" s="35">
        <v>7941</v>
      </c>
      <c r="O18" s="66">
        <v>9.33236182439976</v>
      </c>
      <c r="P18" s="35">
        <v>85091</v>
      </c>
      <c r="Q18" s="38">
        <v>3.243579720260261</v>
      </c>
    </row>
    <row r="19" spans="1:17" ht="12.75">
      <c r="A19" s="114" t="s">
        <v>92</v>
      </c>
      <c r="B19" s="35">
        <v>1829</v>
      </c>
      <c r="C19" s="66">
        <v>3.6831930403963105</v>
      </c>
      <c r="D19" s="35">
        <v>39602</v>
      </c>
      <c r="E19" s="66">
        <v>79.74948648757501</v>
      </c>
      <c r="F19" s="35">
        <v>6818</v>
      </c>
      <c r="G19" s="66">
        <v>13.72991260219904</v>
      </c>
      <c r="H19" s="53">
        <v>157</v>
      </c>
      <c r="I19" s="66">
        <v>11.142654364797728</v>
      </c>
      <c r="J19" s="53">
        <v>1041</v>
      </c>
      <c r="K19" s="66">
        <v>73.88218594748048</v>
      </c>
      <c r="L19" s="53">
        <v>211</v>
      </c>
      <c r="M19" s="66">
        <v>14.97515968772179</v>
      </c>
      <c r="N19" s="35">
        <v>1409</v>
      </c>
      <c r="O19" s="66">
        <v>2.8374078698296348</v>
      </c>
      <c r="P19" s="35">
        <v>49658</v>
      </c>
      <c r="Q19" s="38">
        <v>1.8929109041929701</v>
      </c>
    </row>
    <row r="20" spans="1:17" ht="12.75">
      <c r="A20" s="114" t="s">
        <v>93</v>
      </c>
      <c r="B20" s="35">
        <v>4528</v>
      </c>
      <c r="C20" s="66">
        <v>8.312985367823899</v>
      </c>
      <c r="D20" s="35">
        <v>45048</v>
      </c>
      <c r="E20" s="66">
        <v>82.70392333253778</v>
      </c>
      <c r="F20" s="35">
        <v>2795</v>
      </c>
      <c r="G20" s="66">
        <v>5.1313591217022525</v>
      </c>
      <c r="H20" s="53">
        <v>986</v>
      </c>
      <c r="I20" s="66">
        <v>46.99714013346044</v>
      </c>
      <c r="J20" s="53">
        <v>1039</v>
      </c>
      <c r="K20" s="66">
        <v>49.52335557673975</v>
      </c>
      <c r="L20" s="53">
        <v>73</v>
      </c>
      <c r="M20" s="66">
        <v>3.479504289799809</v>
      </c>
      <c r="N20" s="35">
        <v>2098</v>
      </c>
      <c r="O20" s="66">
        <v>3.8517321779360736</v>
      </c>
      <c r="P20" s="35">
        <v>54469</v>
      </c>
      <c r="Q20" s="38">
        <v>2.0763011808870053</v>
      </c>
    </row>
    <row r="21" spans="1:17" ht="12.75">
      <c r="A21" s="114" t="s">
        <v>94</v>
      </c>
      <c r="B21" s="35">
        <v>5277</v>
      </c>
      <c r="C21" s="66">
        <v>3.088999719022197</v>
      </c>
      <c r="D21" s="35">
        <v>147957</v>
      </c>
      <c r="E21" s="66">
        <v>86.60965158752458</v>
      </c>
      <c r="F21" s="35">
        <v>6444</v>
      </c>
      <c r="G21" s="66">
        <v>3.7721270019668447</v>
      </c>
      <c r="H21" s="53">
        <v>3080</v>
      </c>
      <c r="I21" s="66">
        <v>27.613412228796847</v>
      </c>
      <c r="J21" s="53">
        <v>7361</v>
      </c>
      <c r="K21" s="66">
        <v>65.9942621481083</v>
      </c>
      <c r="L21" s="53">
        <v>713</v>
      </c>
      <c r="M21" s="66">
        <v>6.3923256230948535</v>
      </c>
      <c r="N21" s="35">
        <v>11154</v>
      </c>
      <c r="O21" s="66">
        <v>6.529221691486373</v>
      </c>
      <c r="P21" s="35">
        <v>170832</v>
      </c>
      <c r="Q21" s="38">
        <v>6.511936759134349</v>
      </c>
    </row>
    <row r="22" spans="1:17" ht="12.75">
      <c r="A22" s="114" t="s">
        <v>95</v>
      </c>
      <c r="B22" s="35">
        <v>8820</v>
      </c>
      <c r="C22" s="66">
        <v>3.2737233592410306</v>
      </c>
      <c r="D22" s="35">
        <v>238777</v>
      </c>
      <c r="E22" s="66">
        <v>88.62696627545301</v>
      </c>
      <c r="F22" s="35">
        <v>6504</v>
      </c>
      <c r="G22" s="66">
        <v>2.41409259960359</v>
      </c>
      <c r="H22" s="53">
        <v>4250</v>
      </c>
      <c r="I22" s="66">
        <v>27.746947835738066</v>
      </c>
      <c r="J22" s="53">
        <v>10130</v>
      </c>
      <c r="K22" s="66">
        <v>66.13566625318273</v>
      </c>
      <c r="L22" s="53">
        <v>937</v>
      </c>
      <c r="M22" s="66">
        <v>6.117385911079193</v>
      </c>
      <c r="N22" s="35">
        <v>15317</v>
      </c>
      <c r="O22" s="66">
        <v>5.685217765702366</v>
      </c>
      <c r="P22" s="35">
        <v>269418</v>
      </c>
      <c r="Q22" s="38">
        <v>10.269931732769376</v>
      </c>
    </row>
    <row r="23" spans="1:17" ht="12.75">
      <c r="A23" s="114" t="s">
        <v>96</v>
      </c>
      <c r="B23" s="35">
        <v>524</v>
      </c>
      <c r="C23" s="66">
        <v>0.6762424664782479</v>
      </c>
      <c r="D23" s="35">
        <v>68181</v>
      </c>
      <c r="E23" s="66">
        <v>87.99024352472028</v>
      </c>
      <c r="F23" s="35">
        <v>5623</v>
      </c>
      <c r="G23" s="66">
        <v>7.25670112405952</v>
      </c>
      <c r="H23" s="53">
        <v>335</v>
      </c>
      <c r="I23" s="66">
        <v>10.604621715732828</v>
      </c>
      <c r="J23" s="53">
        <v>2554</v>
      </c>
      <c r="K23" s="66">
        <v>80.84836973725864</v>
      </c>
      <c r="L23" s="53">
        <v>270</v>
      </c>
      <c r="M23" s="66">
        <v>8.547008547008547</v>
      </c>
      <c r="N23" s="35">
        <v>3159</v>
      </c>
      <c r="O23" s="66">
        <v>4.0768128847419565</v>
      </c>
      <c r="P23" s="35">
        <v>77487</v>
      </c>
      <c r="Q23" s="38">
        <v>2.9537232114301966</v>
      </c>
    </row>
    <row r="24" spans="1:17" ht="12.75">
      <c r="A24" s="114" t="s">
        <v>97</v>
      </c>
      <c r="B24" s="35">
        <v>1493</v>
      </c>
      <c r="C24" s="66">
        <v>3.7260725248945565</v>
      </c>
      <c r="D24" s="35">
        <v>32625</v>
      </c>
      <c r="E24" s="66">
        <v>81.4220469689785</v>
      </c>
      <c r="F24" s="35">
        <v>3193</v>
      </c>
      <c r="G24" s="66">
        <v>7.968753899523322</v>
      </c>
      <c r="H24" s="53">
        <v>303</v>
      </c>
      <c r="I24" s="66">
        <v>10.986221899927484</v>
      </c>
      <c r="J24" s="53">
        <v>1986</v>
      </c>
      <c r="K24" s="66">
        <v>72.00870195794053</v>
      </c>
      <c r="L24" s="53">
        <v>469</v>
      </c>
      <c r="M24" s="66">
        <v>17.00507614213198</v>
      </c>
      <c r="N24" s="35">
        <v>2758</v>
      </c>
      <c r="O24" s="66">
        <v>6.883126606603608</v>
      </c>
      <c r="P24" s="35">
        <v>40069</v>
      </c>
      <c r="Q24" s="38">
        <v>1.5273882762114488</v>
      </c>
    </row>
    <row r="25" spans="1:17" ht="12.75">
      <c r="A25" s="114" t="s">
        <v>98</v>
      </c>
      <c r="B25" s="35">
        <v>2636</v>
      </c>
      <c r="C25" s="66">
        <v>10.240074586279233</v>
      </c>
      <c r="D25" s="35">
        <v>19224</v>
      </c>
      <c r="E25" s="66">
        <v>74.67951208142335</v>
      </c>
      <c r="F25" s="35">
        <v>3352</v>
      </c>
      <c r="G25" s="66">
        <v>13.021521249320179</v>
      </c>
      <c r="H25" s="53">
        <v>181</v>
      </c>
      <c r="I25" s="66">
        <v>34.15094339622641</v>
      </c>
      <c r="J25" s="53">
        <v>302</v>
      </c>
      <c r="K25" s="66">
        <v>56.9811320754717</v>
      </c>
      <c r="L25" s="53">
        <v>47</v>
      </c>
      <c r="M25" s="66">
        <v>8.867924528301886</v>
      </c>
      <c r="N25" s="35">
        <v>530</v>
      </c>
      <c r="O25" s="66">
        <v>2.0588920829772355</v>
      </c>
      <c r="P25" s="35">
        <v>25742</v>
      </c>
      <c r="Q25" s="38">
        <v>0.981258055010984</v>
      </c>
    </row>
    <row r="26" spans="1:17" ht="12.75">
      <c r="A26" s="114" t="s">
        <v>99</v>
      </c>
      <c r="B26" s="35">
        <v>2381</v>
      </c>
      <c r="C26" s="66">
        <v>1.6540695251062882</v>
      </c>
      <c r="D26" s="35">
        <v>122717</v>
      </c>
      <c r="E26" s="66">
        <v>85.25092394475783</v>
      </c>
      <c r="F26" s="35">
        <v>7010</v>
      </c>
      <c r="G26" s="66">
        <v>4.869814099535944</v>
      </c>
      <c r="H26" s="53">
        <v>911</v>
      </c>
      <c r="I26" s="66">
        <v>7.694256756756756</v>
      </c>
      <c r="J26" s="53">
        <v>10326</v>
      </c>
      <c r="K26" s="66">
        <v>87.21283783783784</v>
      </c>
      <c r="L26" s="53">
        <v>603</v>
      </c>
      <c r="M26" s="66">
        <v>5.092905405405405</v>
      </c>
      <c r="N26" s="35">
        <v>11840</v>
      </c>
      <c r="O26" s="66">
        <v>8.225192430599938</v>
      </c>
      <c r="P26" s="35">
        <v>143948</v>
      </c>
      <c r="Q26" s="38">
        <v>5.4871468612664565</v>
      </c>
    </row>
    <row r="27" spans="1:17" ht="12.75">
      <c r="A27" s="114" t="s">
        <v>100</v>
      </c>
      <c r="B27" s="35"/>
      <c r="C27" s="66"/>
      <c r="D27" s="35">
        <v>51241</v>
      </c>
      <c r="E27" s="66">
        <v>86.36463231700124</v>
      </c>
      <c r="F27" s="35">
        <v>6902</v>
      </c>
      <c r="G27" s="66">
        <v>11.633041748832818</v>
      </c>
      <c r="H27" s="53">
        <v>228</v>
      </c>
      <c r="I27" s="66">
        <v>19.19191919191919</v>
      </c>
      <c r="J27" s="53">
        <v>874</v>
      </c>
      <c r="K27" s="66">
        <v>73.56902356902357</v>
      </c>
      <c r="L27" s="53">
        <v>86</v>
      </c>
      <c r="M27" s="66">
        <v>7.23905723905724</v>
      </c>
      <c r="N27" s="35">
        <v>1188</v>
      </c>
      <c r="O27" s="66">
        <v>2.0023259341659503</v>
      </c>
      <c r="P27" s="35">
        <v>59331</v>
      </c>
      <c r="Q27" s="38">
        <v>2.2616355241184323</v>
      </c>
    </row>
    <row r="28" spans="1:17" ht="12.75">
      <c r="A28" s="114" t="s">
        <v>101</v>
      </c>
      <c r="B28" s="35">
        <v>7906</v>
      </c>
      <c r="C28" s="66">
        <v>5.229147237600121</v>
      </c>
      <c r="D28" s="35">
        <v>120630</v>
      </c>
      <c r="E28" s="66">
        <v>79.78649522789055</v>
      </c>
      <c r="F28" s="35">
        <v>11307</v>
      </c>
      <c r="G28" s="66">
        <v>7.478619759112645</v>
      </c>
      <c r="H28" s="53">
        <v>848</v>
      </c>
      <c r="I28" s="66">
        <v>7.472682410997534</v>
      </c>
      <c r="J28" s="53">
        <v>9651</v>
      </c>
      <c r="K28" s="66">
        <v>85.04582305252026</v>
      </c>
      <c r="L28" s="53">
        <v>849</v>
      </c>
      <c r="M28" s="66">
        <v>7.4814945364822</v>
      </c>
      <c r="N28" s="35">
        <v>11348</v>
      </c>
      <c r="O28" s="66">
        <v>7.5057377753966845</v>
      </c>
      <c r="P28" s="35">
        <v>151191</v>
      </c>
      <c r="Q28" s="38">
        <v>5.763242428527918</v>
      </c>
    </row>
    <row r="29" spans="1:17" ht="12.75">
      <c r="A29" s="114" t="s">
        <v>102</v>
      </c>
      <c r="B29" s="35">
        <v>4440</v>
      </c>
      <c r="C29" s="66">
        <v>10.77068626737501</v>
      </c>
      <c r="D29" s="35">
        <v>31779</v>
      </c>
      <c r="E29" s="66">
        <v>77.0904592096645</v>
      </c>
      <c r="F29" s="35">
        <v>2150</v>
      </c>
      <c r="G29" s="66">
        <v>5.21553501685952</v>
      </c>
      <c r="H29" s="53">
        <v>493</v>
      </c>
      <c r="I29" s="66">
        <v>17.274001401541696</v>
      </c>
      <c r="J29" s="53">
        <v>2119</v>
      </c>
      <c r="K29" s="66">
        <v>74.24667133847231</v>
      </c>
      <c r="L29" s="53">
        <v>242</v>
      </c>
      <c r="M29" s="66">
        <v>8.479327259985984</v>
      </c>
      <c r="N29" s="35">
        <v>2854</v>
      </c>
      <c r="O29" s="66">
        <v>6.923319506100962</v>
      </c>
      <c r="P29" s="35">
        <v>41223</v>
      </c>
      <c r="Q29" s="38">
        <v>1.5713775464889206</v>
      </c>
    </row>
    <row r="30" spans="1:17" ht="12.75">
      <c r="A30" s="114" t="s">
        <v>103</v>
      </c>
      <c r="B30" s="35">
        <v>1881</v>
      </c>
      <c r="C30" s="66">
        <v>10.011709601873536</v>
      </c>
      <c r="D30" s="35">
        <v>15584</v>
      </c>
      <c r="E30" s="66">
        <v>82.94656163508623</v>
      </c>
      <c r="F30" s="35">
        <v>733</v>
      </c>
      <c r="G30" s="66">
        <v>3.901426442410049</v>
      </c>
      <c r="H30" s="53">
        <v>17</v>
      </c>
      <c r="I30" s="66">
        <v>2.8813559322033897</v>
      </c>
      <c r="J30" s="53">
        <v>565</v>
      </c>
      <c r="K30" s="66">
        <v>95.76271186440678</v>
      </c>
      <c r="L30" s="53">
        <v>8</v>
      </c>
      <c r="M30" s="66">
        <v>1.3559322033898304</v>
      </c>
      <c r="N30" s="35">
        <v>590</v>
      </c>
      <c r="O30" s="66">
        <v>3.140302320630189</v>
      </c>
      <c r="P30" s="35">
        <v>18788</v>
      </c>
      <c r="Q30" s="38">
        <v>0.7161788647947466</v>
      </c>
    </row>
    <row r="31" spans="1:17" ht="12.75">
      <c r="A31" s="114" t="s">
        <v>104</v>
      </c>
      <c r="B31" s="35">
        <v>1327</v>
      </c>
      <c r="C31" s="66">
        <v>2.5172145607678735</v>
      </c>
      <c r="D31" s="35">
        <v>46471</v>
      </c>
      <c r="E31" s="66">
        <v>88.1518295805907</v>
      </c>
      <c r="F31" s="35">
        <v>3060</v>
      </c>
      <c r="G31" s="66">
        <v>5.80457916801032</v>
      </c>
      <c r="H31" s="53">
        <v>354</v>
      </c>
      <c r="I31" s="66">
        <v>19.04249596557289</v>
      </c>
      <c r="J31" s="53">
        <v>1329</v>
      </c>
      <c r="K31" s="66">
        <v>71.49004841312534</v>
      </c>
      <c r="L31" s="53">
        <v>176</v>
      </c>
      <c r="M31" s="66">
        <v>9.467455621301776</v>
      </c>
      <c r="N31" s="35">
        <v>1859</v>
      </c>
      <c r="O31" s="66">
        <v>3.5263766906311056</v>
      </c>
      <c r="P31" s="35">
        <v>52717</v>
      </c>
      <c r="Q31" s="38">
        <v>2.009516777484812</v>
      </c>
    </row>
    <row r="32" spans="1:17" ht="12.75">
      <c r="A32" s="114" t="s">
        <v>105</v>
      </c>
      <c r="B32" s="35">
        <v>1309</v>
      </c>
      <c r="C32" s="66">
        <v>1.631742311863477</v>
      </c>
      <c r="D32" s="35">
        <v>76045</v>
      </c>
      <c r="E32" s="66">
        <v>94.79438052380299</v>
      </c>
      <c r="F32" s="35">
        <v>1237</v>
      </c>
      <c r="G32" s="66">
        <v>1.541990251929046</v>
      </c>
      <c r="H32" s="53">
        <v>591</v>
      </c>
      <c r="I32" s="66">
        <v>36.25766871165644</v>
      </c>
      <c r="J32" s="53">
        <v>970</v>
      </c>
      <c r="K32" s="66">
        <v>59.50920245398773</v>
      </c>
      <c r="L32" s="53">
        <v>69</v>
      </c>
      <c r="M32" s="66">
        <v>4.233128834355828</v>
      </c>
      <c r="N32" s="35">
        <v>1630</v>
      </c>
      <c r="O32" s="66">
        <v>2.0318869124044827</v>
      </c>
      <c r="P32" s="35">
        <v>80221</v>
      </c>
      <c r="Q32" s="38">
        <v>3.057940425415125</v>
      </c>
    </row>
    <row r="33" spans="1:17" ht="12.75">
      <c r="A33" s="114" t="s">
        <v>106</v>
      </c>
      <c r="B33" s="35">
        <v>4292</v>
      </c>
      <c r="C33" s="66">
        <v>5.393111594184688</v>
      </c>
      <c r="D33" s="35">
        <v>67967</v>
      </c>
      <c r="E33" s="66">
        <v>85.4039179221693</v>
      </c>
      <c r="F33" s="35">
        <v>2111</v>
      </c>
      <c r="G33" s="66">
        <v>2.6525765552944724</v>
      </c>
      <c r="H33" s="53">
        <v>340</v>
      </c>
      <c r="I33" s="66">
        <v>6.52215614809131</v>
      </c>
      <c r="J33" s="53">
        <v>4462</v>
      </c>
      <c r="K33" s="66">
        <v>85.59370803759832</v>
      </c>
      <c r="L33" s="53">
        <v>411</v>
      </c>
      <c r="M33" s="66">
        <v>7.884135814310378</v>
      </c>
      <c r="N33" s="35">
        <v>5213</v>
      </c>
      <c r="O33" s="66">
        <v>6.550393928351532</v>
      </c>
      <c r="P33" s="35">
        <v>79583</v>
      </c>
      <c r="Q33" s="38">
        <v>3.0336205342218605</v>
      </c>
    </row>
    <row r="34" spans="1:17" ht="12.75">
      <c r="A34" s="114" t="s">
        <v>107</v>
      </c>
      <c r="B34" s="35">
        <v>2927</v>
      </c>
      <c r="C34" s="66">
        <v>4.842498841903249</v>
      </c>
      <c r="D34" s="35">
        <v>52944</v>
      </c>
      <c r="E34" s="66">
        <v>87.59182052809213</v>
      </c>
      <c r="F34" s="35">
        <v>1903</v>
      </c>
      <c r="G34" s="66">
        <v>3.148368738005426</v>
      </c>
      <c r="H34" s="53">
        <v>162</v>
      </c>
      <c r="I34" s="66">
        <v>6.067415730337078</v>
      </c>
      <c r="J34" s="53">
        <v>2487</v>
      </c>
      <c r="K34" s="66">
        <v>93.14606741573034</v>
      </c>
      <c r="L34" s="53">
        <v>21</v>
      </c>
      <c r="M34" s="66">
        <v>0.7865168539325843</v>
      </c>
      <c r="N34" s="35">
        <v>2670</v>
      </c>
      <c r="O34" s="66">
        <v>4.417311891999206</v>
      </c>
      <c r="P34" s="35">
        <v>60444</v>
      </c>
      <c r="Q34" s="38">
        <v>2.3040619173756474</v>
      </c>
    </row>
    <row r="35" spans="1:17" ht="12.75">
      <c r="A35" s="114" t="s">
        <v>108</v>
      </c>
      <c r="B35" s="35">
        <v>4053</v>
      </c>
      <c r="C35" s="66">
        <v>4.209072404768828</v>
      </c>
      <c r="D35" s="35">
        <v>79788</v>
      </c>
      <c r="E35" s="66">
        <v>82.8604660823329</v>
      </c>
      <c r="F35" s="35">
        <v>6215</v>
      </c>
      <c r="G35" s="66">
        <v>6.454326423794292</v>
      </c>
      <c r="H35" s="53">
        <v>454</v>
      </c>
      <c r="I35" s="66">
        <v>7.2803078896728675</v>
      </c>
      <c r="J35" s="53">
        <v>5387</v>
      </c>
      <c r="K35" s="66">
        <v>86.3855035279025</v>
      </c>
      <c r="L35" s="53">
        <v>395</v>
      </c>
      <c r="M35" s="66">
        <v>6.334188582424631</v>
      </c>
      <c r="N35" s="35">
        <v>6236</v>
      </c>
      <c r="O35" s="66">
        <v>6.476135089103975</v>
      </c>
      <c r="P35" s="35">
        <v>96292</v>
      </c>
      <c r="Q35" s="38">
        <v>3.6705500984040738</v>
      </c>
    </row>
    <row r="36" spans="1:17" ht="12.75">
      <c r="A36" s="114" t="s">
        <v>109</v>
      </c>
      <c r="B36" s="35">
        <v>635</v>
      </c>
      <c r="C36" s="66">
        <v>2.8624233681932925</v>
      </c>
      <c r="D36" s="35">
        <v>18165</v>
      </c>
      <c r="E36" s="66">
        <v>81.88333934367111</v>
      </c>
      <c r="F36" s="35">
        <v>2551</v>
      </c>
      <c r="G36" s="66">
        <v>11.499278759466282</v>
      </c>
      <c r="H36" s="53">
        <v>17</v>
      </c>
      <c r="I36" s="66">
        <v>2.0408163265306123</v>
      </c>
      <c r="J36" s="53">
        <v>657</v>
      </c>
      <c r="K36" s="66">
        <v>78.87154861944778</v>
      </c>
      <c r="L36" s="53">
        <v>159</v>
      </c>
      <c r="M36" s="66">
        <v>19.08763505402161</v>
      </c>
      <c r="N36" s="35">
        <v>833</v>
      </c>
      <c r="O36" s="66">
        <v>3.7549585286693112</v>
      </c>
      <c r="P36" s="35">
        <v>22184</v>
      </c>
      <c r="Q36" s="38">
        <v>0.8456308248140653</v>
      </c>
    </row>
    <row r="37" spans="1:17" ht="12.75">
      <c r="A37" s="114" t="s">
        <v>110</v>
      </c>
      <c r="B37" s="35">
        <v>2135</v>
      </c>
      <c r="C37" s="66">
        <v>1.580907670549208</v>
      </c>
      <c r="D37" s="35">
        <v>121681</v>
      </c>
      <c r="E37" s="66">
        <v>90.10137061362913</v>
      </c>
      <c r="F37" s="35">
        <v>4850</v>
      </c>
      <c r="G37" s="66">
        <v>3.591289087664477</v>
      </c>
      <c r="H37" s="53">
        <v>735</v>
      </c>
      <c r="I37" s="66">
        <v>11.514961616794611</v>
      </c>
      <c r="J37" s="53">
        <v>5242</v>
      </c>
      <c r="K37" s="66">
        <v>82.12439291869028</v>
      </c>
      <c r="L37" s="53">
        <v>406</v>
      </c>
      <c r="M37" s="66">
        <v>6.360645464515119</v>
      </c>
      <c r="N37" s="35">
        <v>6383</v>
      </c>
      <c r="O37" s="66">
        <v>4.726432628157188</v>
      </c>
      <c r="P37" s="35">
        <v>135049</v>
      </c>
      <c r="Q37" s="38">
        <v>5.147926309967305</v>
      </c>
    </row>
    <row r="38" spans="1:17" ht="12.75">
      <c r="A38" s="114" t="s">
        <v>111</v>
      </c>
      <c r="B38" s="35">
        <v>3470</v>
      </c>
      <c r="C38" s="66">
        <v>6.793531461686049</v>
      </c>
      <c r="D38" s="35">
        <v>42256</v>
      </c>
      <c r="E38" s="66">
        <v>82.72837620893534</v>
      </c>
      <c r="F38" s="35">
        <v>2464</v>
      </c>
      <c r="G38" s="66">
        <v>4.823994674811074</v>
      </c>
      <c r="H38" s="53">
        <v>511</v>
      </c>
      <c r="I38" s="66">
        <v>17.693905817174517</v>
      </c>
      <c r="J38" s="53">
        <v>2118</v>
      </c>
      <c r="K38" s="66">
        <v>73.33795013850416</v>
      </c>
      <c r="L38" s="53">
        <v>259</v>
      </c>
      <c r="M38" s="66">
        <v>8.96814404432133</v>
      </c>
      <c r="N38" s="35">
        <v>2888</v>
      </c>
      <c r="O38" s="66">
        <v>5.654097654567524</v>
      </c>
      <c r="P38" s="35">
        <v>51078</v>
      </c>
      <c r="Q38" s="38">
        <v>1.9470398156262545</v>
      </c>
    </row>
    <row r="39" spans="1:17" ht="12.75">
      <c r="A39" s="114" t="s">
        <v>112</v>
      </c>
      <c r="B39" s="35">
        <v>1043</v>
      </c>
      <c r="C39" s="66">
        <v>3.1845383488031267</v>
      </c>
      <c r="D39" s="35">
        <v>27344</v>
      </c>
      <c r="E39" s="66">
        <v>83.48803126526624</v>
      </c>
      <c r="F39" s="35">
        <v>1753</v>
      </c>
      <c r="G39" s="66">
        <v>5.352344894968246</v>
      </c>
      <c r="H39" s="53">
        <v>459</v>
      </c>
      <c r="I39" s="66">
        <v>17.572741194486984</v>
      </c>
      <c r="J39" s="53">
        <v>1786</v>
      </c>
      <c r="K39" s="66">
        <v>68.37672281776418</v>
      </c>
      <c r="L39" s="53">
        <v>367</v>
      </c>
      <c r="M39" s="66">
        <v>14.050535987748852</v>
      </c>
      <c r="N39" s="35">
        <v>2612</v>
      </c>
      <c r="O39" s="66">
        <v>7.9750854909623845</v>
      </c>
      <c r="P39" s="35">
        <v>32752</v>
      </c>
      <c r="Q39" s="38">
        <v>1.2484719065231817</v>
      </c>
    </row>
    <row r="40" spans="1:17" ht="13.5" thickBot="1">
      <c r="A40" s="114"/>
      <c r="B40" s="35"/>
      <c r="C40" s="66"/>
      <c r="D40" s="35"/>
      <c r="E40" s="66"/>
      <c r="F40" s="35"/>
      <c r="G40" s="66"/>
      <c r="H40" s="53"/>
      <c r="I40" s="66"/>
      <c r="J40" s="53"/>
      <c r="K40" s="66"/>
      <c r="L40" s="53"/>
      <c r="M40" s="66"/>
      <c r="N40" s="35"/>
      <c r="O40" s="66"/>
      <c r="P40" s="35"/>
      <c r="Q40" s="38"/>
    </row>
    <row r="41" spans="1:17" ht="12.75">
      <c r="A41" s="101" t="s">
        <v>113</v>
      </c>
      <c r="B41" s="10">
        <v>84812</v>
      </c>
      <c r="C41" s="11">
        <v>3.2329445327321724</v>
      </c>
      <c r="D41" s="10">
        <v>2232189</v>
      </c>
      <c r="E41" s="11">
        <v>85.08870470658508</v>
      </c>
      <c r="F41" s="10">
        <v>132084</v>
      </c>
      <c r="G41" s="11">
        <v>5.034903618136539</v>
      </c>
      <c r="H41" s="10">
        <v>36643</v>
      </c>
      <c r="I41" s="11">
        <v>21.02512020747983</v>
      </c>
      <c r="J41" s="10">
        <v>120941</v>
      </c>
      <c r="K41" s="11">
        <v>69.39385593463467</v>
      </c>
      <c r="L41" s="10">
        <v>16698</v>
      </c>
      <c r="M41" s="11">
        <v>9.581023857885496</v>
      </c>
      <c r="N41" s="10">
        <v>174282</v>
      </c>
      <c r="O41" s="11">
        <v>6.643447142546201</v>
      </c>
      <c r="P41" s="10">
        <v>2623367</v>
      </c>
      <c r="Q41" s="12">
        <v>100</v>
      </c>
    </row>
    <row r="42" spans="1:17" ht="12.75">
      <c r="A42" s="15" t="s">
        <v>2</v>
      </c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8"/>
    </row>
    <row r="43" spans="1:17" ht="12.75">
      <c r="A43" s="63" t="s">
        <v>114</v>
      </c>
      <c r="B43" s="16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8"/>
    </row>
    <row r="44" spans="1:17" ht="12.75">
      <c r="A44" s="63" t="s">
        <v>5</v>
      </c>
      <c r="B44" s="16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8"/>
    </row>
    <row r="45" spans="1:17" ht="12.75">
      <c r="A45" s="63" t="s">
        <v>3</v>
      </c>
      <c r="B45" s="16"/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8"/>
    </row>
    <row r="46" spans="1:17" ht="12.75">
      <c r="A46" s="63" t="s">
        <v>4</v>
      </c>
      <c r="B46" s="16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8"/>
    </row>
    <row r="47" spans="1:17" ht="12.75">
      <c r="A47" s="63" t="s">
        <v>116</v>
      </c>
      <c r="B47" s="16"/>
      <c r="C47" s="17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8"/>
    </row>
    <row r="48" spans="1:17" ht="13.5" thickBot="1">
      <c r="A48" s="21" t="s">
        <v>13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</row>
  </sheetData>
  <sheetProtection/>
  <mergeCells count="15">
    <mergeCell ref="B5:B6"/>
    <mergeCell ref="C5:C6"/>
    <mergeCell ref="D5:E5"/>
    <mergeCell ref="F5:G5"/>
    <mergeCell ref="A3:A6"/>
    <mergeCell ref="B3:C4"/>
    <mergeCell ref="D3:G3"/>
    <mergeCell ref="P3:Q5"/>
    <mergeCell ref="D4:E4"/>
    <mergeCell ref="F4:G4"/>
    <mergeCell ref="H4:I5"/>
    <mergeCell ref="J4:K5"/>
    <mergeCell ref="L4:M5"/>
    <mergeCell ref="N4:O5"/>
    <mergeCell ref="H3:O3"/>
  </mergeCells>
  <hyperlinks>
    <hyperlink ref="A48" r:id="rId1" display="http://www.anuies.mx/servicios/e_educacion/index2.php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6"/>
    </sheetView>
  </sheetViews>
  <sheetFormatPr defaultColWidth="11.421875" defaultRowHeight="12.75"/>
  <cols>
    <col min="1" max="1" width="17.28125" style="42" customWidth="1"/>
    <col min="2" max="2" width="6.57421875" style="42" bestFit="1" customWidth="1"/>
    <col min="3" max="3" width="6.28125" style="42" bestFit="1" customWidth="1"/>
    <col min="4" max="4" width="9.140625" style="42" bestFit="1" customWidth="1"/>
    <col min="5" max="5" width="6.28125" style="42" bestFit="1" customWidth="1"/>
    <col min="6" max="6" width="7.57421875" style="42" bestFit="1" customWidth="1"/>
    <col min="7" max="7" width="6.28125" style="42" bestFit="1" customWidth="1"/>
    <col min="8" max="8" width="6.57421875" style="42" bestFit="1" customWidth="1"/>
    <col min="9" max="9" width="6.28125" style="42" bestFit="1" customWidth="1"/>
    <col min="10" max="10" width="7.57421875" style="42" bestFit="1" customWidth="1"/>
    <col min="11" max="11" width="6.28125" style="42" bestFit="1" customWidth="1"/>
    <col min="12" max="12" width="6.57421875" style="42" bestFit="1" customWidth="1"/>
    <col min="13" max="13" width="6.28125" style="42" bestFit="1" customWidth="1"/>
    <col min="14" max="14" width="7.57421875" style="42" bestFit="1" customWidth="1"/>
    <col min="15" max="15" width="6.28125" style="42" bestFit="1" customWidth="1"/>
    <col min="16" max="16" width="9.140625" style="42" bestFit="1" customWidth="1"/>
    <col min="17" max="17" width="7.28125" style="42" bestFit="1" customWidth="1"/>
    <col min="18" max="16384" width="11.421875" style="42" customWidth="1"/>
  </cols>
  <sheetData>
    <row r="1" spans="1:17" s="1" customFormat="1" ht="24.75" customHeight="1">
      <c r="A1" s="3" t="s">
        <v>14</v>
      </c>
      <c r="B1" s="60"/>
      <c r="C1" s="61"/>
      <c r="D1" s="60"/>
      <c r="E1" s="61"/>
      <c r="F1" s="60"/>
      <c r="G1" s="61"/>
      <c r="H1" s="60"/>
      <c r="I1" s="61"/>
      <c r="J1" s="60"/>
      <c r="K1" s="61"/>
      <c r="L1" s="60"/>
      <c r="M1" s="61"/>
      <c r="N1" s="60"/>
      <c r="O1" s="61"/>
      <c r="P1" s="60"/>
      <c r="Q1" s="62"/>
    </row>
    <row r="2" spans="1:17" ht="12.75" customHeight="1" thickBot="1">
      <c r="A2" s="43"/>
      <c r="B2" s="44"/>
      <c r="C2" s="45"/>
      <c r="D2" s="44"/>
      <c r="E2" s="45"/>
      <c r="F2" s="44"/>
      <c r="G2" s="45"/>
      <c r="H2" s="44"/>
      <c r="I2" s="45"/>
      <c r="J2" s="44"/>
      <c r="K2" s="45"/>
      <c r="L2" s="44"/>
      <c r="M2" s="45"/>
      <c r="N2" s="44"/>
      <c r="O2" s="45"/>
      <c r="P2" s="44"/>
      <c r="Q2" s="46"/>
    </row>
    <row r="3" spans="1:17" s="104" customFormat="1" ht="13.5" customHeight="1" thickBot="1">
      <c r="A3" s="150" t="s">
        <v>52</v>
      </c>
      <c r="B3" s="140" t="s">
        <v>68</v>
      </c>
      <c r="C3" s="141"/>
      <c r="D3" s="152" t="s">
        <v>53</v>
      </c>
      <c r="E3" s="153"/>
      <c r="F3" s="153"/>
      <c r="G3" s="154"/>
      <c r="H3" s="152" t="s">
        <v>58</v>
      </c>
      <c r="I3" s="153"/>
      <c r="J3" s="153"/>
      <c r="K3" s="153"/>
      <c r="L3" s="153"/>
      <c r="M3" s="153"/>
      <c r="N3" s="153"/>
      <c r="O3" s="153"/>
      <c r="P3" s="140" t="s">
        <v>59</v>
      </c>
      <c r="Q3" s="141"/>
    </row>
    <row r="4" spans="1:17" s="104" customFormat="1" ht="13.5" thickBot="1">
      <c r="A4" s="151"/>
      <c r="B4" s="146"/>
      <c r="C4" s="147"/>
      <c r="D4" s="140" t="s">
        <v>54</v>
      </c>
      <c r="E4" s="141"/>
      <c r="F4" s="140" t="s">
        <v>55</v>
      </c>
      <c r="G4" s="141"/>
      <c r="H4" s="140" t="s">
        <v>60</v>
      </c>
      <c r="I4" s="141"/>
      <c r="J4" s="140" t="s">
        <v>61</v>
      </c>
      <c r="K4" s="141"/>
      <c r="L4" s="140" t="s">
        <v>62</v>
      </c>
      <c r="M4" s="141"/>
      <c r="N4" s="140" t="s">
        <v>58</v>
      </c>
      <c r="O4" s="148"/>
      <c r="P4" s="142"/>
      <c r="Q4" s="143"/>
    </row>
    <row r="5" spans="1:17" s="104" customFormat="1" ht="13.5" thickBot="1">
      <c r="A5" s="151"/>
      <c r="B5" s="155" t="s">
        <v>0</v>
      </c>
      <c r="C5" s="155" t="s">
        <v>1</v>
      </c>
      <c r="D5" s="144" t="s">
        <v>56</v>
      </c>
      <c r="E5" s="145"/>
      <c r="F5" s="144" t="s">
        <v>57</v>
      </c>
      <c r="G5" s="145"/>
      <c r="H5" s="146"/>
      <c r="I5" s="147"/>
      <c r="J5" s="146"/>
      <c r="K5" s="147"/>
      <c r="L5" s="146"/>
      <c r="M5" s="147"/>
      <c r="N5" s="146"/>
      <c r="O5" s="149"/>
      <c r="P5" s="144"/>
      <c r="Q5" s="145"/>
    </row>
    <row r="6" spans="1:17" s="104" customFormat="1" ht="13.5" thickBot="1">
      <c r="A6" s="151"/>
      <c r="B6" s="151"/>
      <c r="C6" s="151"/>
      <c r="D6" s="105" t="s">
        <v>0</v>
      </c>
      <c r="E6" s="106" t="s">
        <v>1</v>
      </c>
      <c r="F6" s="105" t="s">
        <v>0</v>
      </c>
      <c r="G6" s="106" t="s">
        <v>1</v>
      </c>
      <c r="H6" s="105" t="s">
        <v>0</v>
      </c>
      <c r="I6" s="106" t="s">
        <v>1</v>
      </c>
      <c r="J6" s="105" t="s">
        <v>0</v>
      </c>
      <c r="K6" s="106" t="s">
        <v>1</v>
      </c>
      <c r="L6" s="105" t="s">
        <v>0</v>
      </c>
      <c r="M6" s="106" t="s">
        <v>1</v>
      </c>
      <c r="N6" s="105" t="s">
        <v>0</v>
      </c>
      <c r="O6" s="106" t="s">
        <v>1</v>
      </c>
      <c r="P6" s="107" t="s">
        <v>0</v>
      </c>
      <c r="Q6" s="99" t="s">
        <v>1</v>
      </c>
    </row>
    <row r="7" spans="1:17" ht="12.75">
      <c r="A7" s="65"/>
      <c r="B7" s="47"/>
      <c r="C7" s="48"/>
      <c r="D7" s="30"/>
      <c r="E7" s="80"/>
      <c r="F7" s="30"/>
      <c r="G7" s="80"/>
      <c r="H7" s="30"/>
      <c r="I7" s="64"/>
      <c r="J7" s="30"/>
      <c r="K7" s="64"/>
      <c r="L7" s="30"/>
      <c r="M7" s="64"/>
      <c r="N7" s="30"/>
      <c r="O7" s="64"/>
      <c r="P7" s="30"/>
      <c r="Q7" s="81"/>
    </row>
    <row r="8" spans="1:17" s="77" customFormat="1" ht="12.75">
      <c r="A8" s="68" t="s">
        <v>51</v>
      </c>
      <c r="B8" s="73">
        <v>80176</v>
      </c>
      <c r="C8" s="78">
        <v>3.170686180528532</v>
      </c>
      <c r="D8" s="73">
        <v>2150146</v>
      </c>
      <c r="E8" s="78">
        <v>85.03090960285748</v>
      </c>
      <c r="F8" s="73">
        <v>136339</v>
      </c>
      <c r="G8" s="78">
        <v>5.391740460575228</v>
      </c>
      <c r="H8" s="73">
        <v>34898</v>
      </c>
      <c r="I8" s="78">
        <v>21.541576390560667</v>
      </c>
      <c r="J8" s="73">
        <v>111970</v>
      </c>
      <c r="K8" s="78">
        <v>69.11600402461683</v>
      </c>
      <c r="L8" s="73">
        <v>15135</v>
      </c>
      <c r="M8" s="78">
        <v>9.342419584822503</v>
      </c>
      <c r="N8" s="73">
        <v>162003</v>
      </c>
      <c r="O8" s="78">
        <v>6.406663756038762</v>
      </c>
      <c r="P8" s="73">
        <v>2528664</v>
      </c>
      <c r="Q8" s="76">
        <v>100</v>
      </c>
    </row>
    <row r="9" spans="1:17" ht="12.75">
      <c r="A9" s="39" t="s">
        <v>19</v>
      </c>
      <c r="B9" s="35">
        <v>2224</v>
      </c>
      <c r="C9" s="66">
        <v>7.192988130275882</v>
      </c>
      <c r="D9" s="35">
        <v>24131</v>
      </c>
      <c r="E9" s="66">
        <v>78.04586176784501</v>
      </c>
      <c r="F9" s="35">
        <v>3168</v>
      </c>
      <c r="G9" s="66">
        <v>10.246126976939745</v>
      </c>
      <c r="H9" s="53">
        <v>174</v>
      </c>
      <c r="I9" s="66">
        <v>12.464183381088825</v>
      </c>
      <c r="J9" s="53">
        <v>1147</v>
      </c>
      <c r="K9" s="66">
        <v>82.16332378223495</v>
      </c>
      <c r="L9" s="53">
        <v>75</v>
      </c>
      <c r="M9" s="66">
        <v>5.3724928366762175</v>
      </c>
      <c r="N9" s="35">
        <v>1396</v>
      </c>
      <c r="O9" s="66">
        <v>4.515023124939358</v>
      </c>
      <c r="P9" s="35">
        <v>30919</v>
      </c>
      <c r="Q9" s="38">
        <v>1.2227405459958303</v>
      </c>
    </row>
    <row r="10" spans="1:17" ht="12.75">
      <c r="A10" s="39" t="s">
        <v>20</v>
      </c>
      <c r="B10" s="35">
        <v>1196</v>
      </c>
      <c r="C10" s="66">
        <v>1.7853144452239855</v>
      </c>
      <c r="D10" s="35">
        <v>57941</v>
      </c>
      <c r="E10" s="66">
        <v>86.49072263438372</v>
      </c>
      <c r="F10" s="35">
        <v>2851</v>
      </c>
      <c r="G10" s="66">
        <v>4.255795554626741</v>
      </c>
      <c r="H10" s="53">
        <v>527</v>
      </c>
      <c r="I10" s="66">
        <v>10.533679792124726</v>
      </c>
      <c r="J10" s="53">
        <v>3740</v>
      </c>
      <c r="K10" s="66">
        <v>74.75514691185289</v>
      </c>
      <c r="L10" s="53">
        <v>736</v>
      </c>
      <c r="M10" s="66">
        <v>14.711173296022388</v>
      </c>
      <c r="N10" s="35">
        <v>5003</v>
      </c>
      <c r="O10" s="66">
        <v>7.4681673657655505</v>
      </c>
      <c r="P10" s="35">
        <v>66991</v>
      </c>
      <c r="Q10" s="38">
        <v>2.6492645918951667</v>
      </c>
    </row>
    <row r="11" spans="1:17" ht="12.75">
      <c r="A11" s="39" t="s">
        <v>21</v>
      </c>
      <c r="B11" s="35">
        <v>0</v>
      </c>
      <c r="C11" s="66">
        <v>0</v>
      </c>
      <c r="D11" s="35">
        <v>12451</v>
      </c>
      <c r="E11" s="66">
        <v>87.38770353733858</v>
      </c>
      <c r="F11" s="35">
        <v>1020</v>
      </c>
      <c r="G11" s="66">
        <v>7.158899494665919</v>
      </c>
      <c r="H11" s="53">
        <v>6</v>
      </c>
      <c r="I11" s="66">
        <v>0.7722007722007722</v>
      </c>
      <c r="J11" s="53">
        <v>622</v>
      </c>
      <c r="K11" s="66">
        <v>80.05148005148006</v>
      </c>
      <c r="L11" s="53">
        <v>149</v>
      </c>
      <c r="M11" s="66">
        <v>19.176319176319176</v>
      </c>
      <c r="N11" s="35">
        <v>777</v>
      </c>
      <c r="O11" s="66">
        <v>5.453396967995508</v>
      </c>
      <c r="P11" s="35">
        <v>14248</v>
      </c>
      <c r="Q11" s="38">
        <v>0.5634595976373294</v>
      </c>
    </row>
    <row r="12" spans="1:17" ht="12.75">
      <c r="A12" s="39" t="s">
        <v>22</v>
      </c>
      <c r="B12" s="35">
        <v>1567</v>
      </c>
      <c r="C12" s="66">
        <v>7.57077978548652</v>
      </c>
      <c r="D12" s="35">
        <v>15864</v>
      </c>
      <c r="E12" s="66">
        <v>76.64508648178568</v>
      </c>
      <c r="F12" s="35">
        <v>2239</v>
      </c>
      <c r="G12" s="66">
        <v>10.81747028698425</v>
      </c>
      <c r="H12" s="53">
        <v>173</v>
      </c>
      <c r="I12" s="66">
        <v>16.828793774319067</v>
      </c>
      <c r="J12" s="53">
        <v>854</v>
      </c>
      <c r="K12" s="66">
        <v>83.0739299610895</v>
      </c>
      <c r="L12" s="53">
        <v>1</v>
      </c>
      <c r="M12" s="66">
        <v>0.09727626459143969</v>
      </c>
      <c r="N12" s="35">
        <v>1028</v>
      </c>
      <c r="O12" s="66">
        <v>4.96666344574355</v>
      </c>
      <c r="P12" s="35">
        <v>20698</v>
      </c>
      <c r="Q12" s="38">
        <v>0.818535005046143</v>
      </c>
    </row>
    <row r="13" spans="1:17" ht="12.75">
      <c r="A13" s="39" t="s">
        <v>23</v>
      </c>
      <c r="B13" s="35">
        <v>4171</v>
      </c>
      <c r="C13" s="66">
        <v>6.033298135477992</v>
      </c>
      <c r="D13" s="35">
        <v>55540</v>
      </c>
      <c r="E13" s="66">
        <v>80.33789941127971</v>
      </c>
      <c r="F13" s="35">
        <v>5117</v>
      </c>
      <c r="G13" s="66">
        <v>7.4016750321843405</v>
      </c>
      <c r="H13" s="53">
        <v>510</v>
      </c>
      <c r="I13" s="66">
        <v>11.846689895470384</v>
      </c>
      <c r="J13" s="53">
        <v>3485</v>
      </c>
      <c r="K13" s="66">
        <v>80.95238095238095</v>
      </c>
      <c r="L13" s="53">
        <v>310</v>
      </c>
      <c r="M13" s="66">
        <v>7.200929152148665</v>
      </c>
      <c r="N13" s="35">
        <v>4305</v>
      </c>
      <c r="O13" s="66">
        <v>6.227127421057961</v>
      </c>
      <c r="P13" s="35">
        <v>69133</v>
      </c>
      <c r="Q13" s="38">
        <v>2.733973355099768</v>
      </c>
    </row>
    <row r="14" spans="1:17" ht="12.75">
      <c r="A14" s="39" t="s">
        <v>24</v>
      </c>
      <c r="B14" s="35">
        <v>432</v>
      </c>
      <c r="C14" s="66">
        <v>2.777599177007651</v>
      </c>
      <c r="D14" s="35">
        <v>13959</v>
      </c>
      <c r="E14" s="66">
        <v>89.75117340705974</v>
      </c>
      <c r="F14" s="35">
        <v>706</v>
      </c>
      <c r="G14" s="66">
        <v>4.539317173535652</v>
      </c>
      <c r="H14" s="53">
        <v>63</v>
      </c>
      <c r="I14" s="66">
        <v>13.815789473684212</v>
      </c>
      <c r="J14" s="53">
        <v>317</v>
      </c>
      <c r="K14" s="66">
        <v>69.51754385964912</v>
      </c>
      <c r="L14" s="53">
        <v>76</v>
      </c>
      <c r="M14" s="66">
        <v>16.666666666666664</v>
      </c>
      <c r="N14" s="35">
        <v>456</v>
      </c>
      <c r="O14" s="66">
        <v>2.931910242396965</v>
      </c>
      <c r="P14" s="35">
        <v>15553</v>
      </c>
      <c r="Q14" s="38">
        <v>0.615067877740973</v>
      </c>
    </row>
    <row r="15" spans="1:17" ht="12.75">
      <c r="A15" s="39" t="s">
        <v>25</v>
      </c>
      <c r="B15" s="35">
        <v>1748</v>
      </c>
      <c r="C15" s="66">
        <v>2.8890174365754895</v>
      </c>
      <c r="D15" s="35">
        <v>52213</v>
      </c>
      <c r="E15" s="66">
        <v>86.29534749194282</v>
      </c>
      <c r="F15" s="35">
        <v>3770</v>
      </c>
      <c r="G15" s="66">
        <v>6.2308900090901576</v>
      </c>
      <c r="H15" s="53">
        <v>383</v>
      </c>
      <c r="I15" s="66">
        <v>13.80677721701514</v>
      </c>
      <c r="J15" s="53">
        <v>2357</v>
      </c>
      <c r="K15" s="66">
        <v>84.96755587599135</v>
      </c>
      <c r="L15" s="53">
        <v>34</v>
      </c>
      <c r="M15" s="66">
        <v>1.225666906993511</v>
      </c>
      <c r="N15" s="35">
        <v>2774</v>
      </c>
      <c r="O15" s="66">
        <v>4.584745062391537</v>
      </c>
      <c r="P15" s="35">
        <v>60505</v>
      </c>
      <c r="Q15" s="38">
        <v>2.3927655077938392</v>
      </c>
    </row>
    <row r="16" spans="1:17" ht="12.75">
      <c r="A16" s="39" t="s">
        <v>26</v>
      </c>
      <c r="B16" s="35">
        <v>2950</v>
      </c>
      <c r="C16" s="66">
        <v>3.6454407276052545</v>
      </c>
      <c r="D16" s="35">
        <v>68886</v>
      </c>
      <c r="E16" s="66">
        <v>85.12536608875104</v>
      </c>
      <c r="F16" s="35">
        <v>4441</v>
      </c>
      <c r="G16" s="66">
        <v>5.487932973320317</v>
      </c>
      <c r="H16" s="53">
        <v>305</v>
      </c>
      <c r="I16" s="66">
        <v>6.564786913473957</v>
      </c>
      <c r="J16" s="53">
        <v>4145</v>
      </c>
      <c r="K16" s="66">
        <v>89.21653034868704</v>
      </c>
      <c r="L16" s="53">
        <v>196</v>
      </c>
      <c r="M16" s="66">
        <v>4.218682737839001</v>
      </c>
      <c r="N16" s="35">
        <v>4646</v>
      </c>
      <c r="O16" s="66">
        <v>5.741260210323394</v>
      </c>
      <c r="P16" s="35">
        <v>80923</v>
      </c>
      <c r="Q16" s="38">
        <v>3.200227471898204</v>
      </c>
    </row>
    <row r="17" spans="1:17" ht="12.75">
      <c r="A17" s="39" t="s">
        <v>27</v>
      </c>
      <c r="B17" s="35">
        <v>1171</v>
      </c>
      <c r="C17" s="66">
        <v>0.2834109022438108</v>
      </c>
      <c r="D17" s="35">
        <v>356505</v>
      </c>
      <c r="E17" s="66">
        <v>86.28300914127223</v>
      </c>
      <c r="F17" s="35">
        <v>8445</v>
      </c>
      <c r="G17" s="66">
        <v>2.043898436762581</v>
      </c>
      <c r="H17" s="53">
        <v>17520</v>
      </c>
      <c r="I17" s="66">
        <v>37.229069273268166</v>
      </c>
      <c r="J17" s="53">
        <v>22694</v>
      </c>
      <c r="K17" s="66">
        <v>48.22354441138971</v>
      </c>
      <c r="L17" s="53">
        <v>6846</v>
      </c>
      <c r="M17" s="66">
        <v>14.547386315342118</v>
      </c>
      <c r="N17" s="35">
        <v>47060</v>
      </c>
      <c r="O17" s="66">
        <v>11.389681519721382</v>
      </c>
      <c r="P17" s="35">
        <v>413181</v>
      </c>
      <c r="Q17" s="38">
        <v>16.33989331915984</v>
      </c>
    </row>
    <row r="18" spans="1:17" ht="12.75">
      <c r="A18" s="39" t="s">
        <v>28</v>
      </c>
      <c r="B18" s="72">
        <v>0</v>
      </c>
      <c r="C18" s="66">
        <v>0</v>
      </c>
      <c r="D18" s="35">
        <v>25534</v>
      </c>
      <c r="E18" s="66">
        <v>80.42458030174178</v>
      </c>
      <c r="F18" s="35">
        <v>4686</v>
      </c>
      <c r="G18" s="66">
        <v>14.759519984881415</v>
      </c>
      <c r="H18" s="53">
        <v>233</v>
      </c>
      <c r="I18" s="66">
        <v>15.238718116415958</v>
      </c>
      <c r="J18" s="53">
        <v>1179</v>
      </c>
      <c r="K18" s="66">
        <v>77.10922171353826</v>
      </c>
      <c r="L18" s="53">
        <v>117</v>
      </c>
      <c r="M18" s="66">
        <v>7.652060170045781</v>
      </c>
      <c r="N18" s="35">
        <v>1529</v>
      </c>
      <c r="O18" s="66">
        <v>4.815899713376799</v>
      </c>
      <c r="P18" s="35">
        <v>31749</v>
      </c>
      <c r="Q18" s="38">
        <v>1.2555642030732435</v>
      </c>
    </row>
    <row r="19" spans="1:17" ht="12.75">
      <c r="A19" s="39" t="s">
        <v>29</v>
      </c>
      <c r="B19" s="35">
        <v>5172</v>
      </c>
      <c r="C19" s="66">
        <v>6.378255722178375</v>
      </c>
      <c r="D19" s="35">
        <v>61741</v>
      </c>
      <c r="E19" s="66">
        <v>76.14073599052881</v>
      </c>
      <c r="F19" s="35">
        <v>6276</v>
      </c>
      <c r="G19" s="66">
        <v>7.73973954222573</v>
      </c>
      <c r="H19" s="53">
        <v>1671</v>
      </c>
      <c r="I19" s="66">
        <v>21.154576528674514</v>
      </c>
      <c r="J19" s="53">
        <v>5439</v>
      </c>
      <c r="K19" s="66">
        <v>68.85681731864793</v>
      </c>
      <c r="L19" s="53">
        <v>789</v>
      </c>
      <c r="M19" s="66">
        <v>9.988606152677553</v>
      </c>
      <c r="N19" s="35">
        <v>7899</v>
      </c>
      <c r="O19" s="66">
        <v>9.741268745067087</v>
      </c>
      <c r="P19" s="35">
        <v>81088</v>
      </c>
      <c r="Q19" s="38">
        <v>3.2067526567388946</v>
      </c>
    </row>
    <row r="20" spans="1:17" ht="12.75">
      <c r="A20" s="39" t="s">
        <v>30</v>
      </c>
      <c r="B20" s="35">
        <v>1635</v>
      </c>
      <c r="C20" s="66">
        <v>3.2288005055491924</v>
      </c>
      <c r="D20" s="35">
        <v>38913</v>
      </c>
      <c r="E20" s="66">
        <v>76.84545203207078</v>
      </c>
      <c r="F20" s="35">
        <v>8836</v>
      </c>
      <c r="G20" s="66">
        <v>17.44934634069276</v>
      </c>
      <c r="H20" s="53">
        <v>7</v>
      </c>
      <c r="I20" s="66">
        <v>0.5582137161084529</v>
      </c>
      <c r="J20" s="53">
        <v>1227</v>
      </c>
      <c r="K20" s="66">
        <v>97.84688995215312</v>
      </c>
      <c r="L20" s="53">
        <v>20</v>
      </c>
      <c r="M20" s="66">
        <v>1.5948963317384368</v>
      </c>
      <c r="N20" s="35">
        <v>1254</v>
      </c>
      <c r="O20" s="66">
        <v>2.47640112168727</v>
      </c>
      <c r="P20" s="35">
        <v>50638</v>
      </c>
      <c r="Q20" s="38">
        <v>2.0025594543205423</v>
      </c>
    </row>
    <row r="21" spans="1:17" ht="12.75">
      <c r="A21" s="39" t="s">
        <v>31</v>
      </c>
      <c r="B21" s="35">
        <v>4047</v>
      </c>
      <c r="C21" s="66">
        <v>7.770438923236435</v>
      </c>
      <c r="D21" s="35">
        <v>42619</v>
      </c>
      <c r="E21" s="66">
        <v>81.83057486271649</v>
      </c>
      <c r="F21" s="35">
        <v>3403</v>
      </c>
      <c r="G21" s="66">
        <v>6.533927268538074</v>
      </c>
      <c r="H21" s="53">
        <v>987</v>
      </c>
      <c r="I21" s="66">
        <v>49.03129657228018</v>
      </c>
      <c r="J21" s="53">
        <v>937</v>
      </c>
      <c r="K21" s="66">
        <v>46.547441629408844</v>
      </c>
      <c r="L21" s="53">
        <v>89</v>
      </c>
      <c r="M21" s="66">
        <v>4.4212617983109785</v>
      </c>
      <c r="N21" s="35">
        <v>2013</v>
      </c>
      <c r="O21" s="66">
        <v>3.8650589455090048</v>
      </c>
      <c r="P21" s="35">
        <v>52082</v>
      </c>
      <c r="Q21" s="38">
        <v>2.059664708320283</v>
      </c>
    </row>
    <row r="22" spans="1:17" ht="12.75">
      <c r="A22" s="39" t="s">
        <v>32</v>
      </c>
      <c r="B22" s="35">
        <v>5535</v>
      </c>
      <c r="C22" s="66">
        <v>3.362166364972726</v>
      </c>
      <c r="D22" s="35">
        <v>142569</v>
      </c>
      <c r="E22" s="66">
        <v>86.60175184964707</v>
      </c>
      <c r="F22" s="35">
        <v>6860</v>
      </c>
      <c r="G22" s="66">
        <v>4.167021005187515</v>
      </c>
      <c r="H22" s="53">
        <v>2672</v>
      </c>
      <c r="I22" s="66">
        <v>27.654729869592217</v>
      </c>
      <c r="J22" s="53">
        <v>6428</v>
      </c>
      <c r="K22" s="66">
        <v>66.52866901262678</v>
      </c>
      <c r="L22" s="53">
        <v>562</v>
      </c>
      <c r="M22" s="66">
        <v>5.816601117780998</v>
      </c>
      <c r="N22" s="35">
        <v>9662</v>
      </c>
      <c r="O22" s="66">
        <v>5.8690607801926795</v>
      </c>
      <c r="P22" s="35">
        <v>164626</v>
      </c>
      <c r="Q22" s="38">
        <v>6.510394421718346</v>
      </c>
    </row>
    <row r="23" spans="1:17" ht="12.75">
      <c r="A23" s="39" t="s">
        <v>33</v>
      </c>
      <c r="B23" s="35">
        <v>8386</v>
      </c>
      <c r="C23" s="66">
        <v>3.273722385530975</v>
      </c>
      <c r="D23" s="35">
        <v>227446</v>
      </c>
      <c r="E23" s="66">
        <v>88.79025300494611</v>
      </c>
      <c r="F23" s="35">
        <v>7673</v>
      </c>
      <c r="G23" s="66">
        <v>2.9953818106581407</v>
      </c>
      <c r="H23" s="53">
        <v>3881</v>
      </c>
      <c r="I23" s="66">
        <v>30.66529709228824</v>
      </c>
      <c r="J23" s="53">
        <v>7877</v>
      </c>
      <c r="K23" s="66">
        <v>62.23925410872313</v>
      </c>
      <c r="L23" s="53">
        <v>898</v>
      </c>
      <c r="M23" s="66">
        <v>7.095448798988622</v>
      </c>
      <c r="N23" s="35">
        <v>12656</v>
      </c>
      <c r="O23" s="66">
        <v>4.9406427988647765</v>
      </c>
      <c r="P23" s="35">
        <v>256161</v>
      </c>
      <c r="Q23" s="38">
        <v>10.130290145309935</v>
      </c>
    </row>
    <row r="24" spans="1:17" ht="12.75">
      <c r="A24" s="39" t="s">
        <v>34</v>
      </c>
      <c r="B24" s="35">
        <v>454</v>
      </c>
      <c r="C24" s="66">
        <v>0.609322363741293</v>
      </c>
      <c r="D24" s="35">
        <v>65919</v>
      </c>
      <c r="E24" s="66">
        <v>88.47119139969668</v>
      </c>
      <c r="F24" s="35">
        <v>5541</v>
      </c>
      <c r="G24" s="66">
        <v>7.436685501080406</v>
      </c>
      <c r="H24" s="53">
        <v>211</v>
      </c>
      <c r="I24" s="66">
        <v>8.13102119460501</v>
      </c>
      <c r="J24" s="53">
        <v>2152</v>
      </c>
      <c r="K24" s="66">
        <v>82.92870905587668</v>
      </c>
      <c r="L24" s="53">
        <v>232</v>
      </c>
      <c r="M24" s="66">
        <v>8.940269749518306</v>
      </c>
      <c r="N24" s="35">
        <v>2595</v>
      </c>
      <c r="O24" s="66">
        <v>3.4828007354816197</v>
      </c>
      <c r="P24" s="35">
        <v>74509</v>
      </c>
      <c r="Q24" s="38">
        <v>2.9465757411819045</v>
      </c>
    </row>
    <row r="25" spans="1:17" ht="12.75">
      <c r="A25" s="39" t="s">
        <v>35</v>
      </c>
      <c r="B25" s="35">
        <v>1296</v>
      </c>
      <c r="C25" s="66">
        <v>3.370172929397998</v>
      </c>
      <c r="D25" s="35">
        <v>30737</v>
      </c>
      <c r="E25" s="66">
        <v>79.92978806397088</v>
      </c>
      <c r="F25" s="35">
        <v>3374</v>
      </c>
      <c r="G25" s="66">
        <v>8.773891561565467</v>
      </c>
      <c r="H25" s="53">
        <v>245</v>
      </c>
      <c r="I25" s="66">
        <v>8.038057742782152</v>
      </c>
      <c r="J25" s="53">
        <v>2226</v>
      </c>
      <c r="K25" s="66">
        <v>73.03149606299213</v>
      </c>
      <c r="L25" s="53">
        <v>577</v>
      </c>
      <c r="M25" s="66">
        <v>18.930446194225723</v>
      </c>
      <c r="N25" s="35">
        <v>3048</v>
      </c>
      <c r="O25" s="66">
        <v>7.926147445065661</v>
      </c>
      <c r="P25" s="35">
        <v>38455</v>
      </c>
      <c r="Q25" s="38">
        <v>1.5207635336288252</v>
      </c>
    </row>
    <row r="26" spans="1:17" ht="12.75">
      <c r="A26" s="39" t="s">
        <v>36</v>
      </c>
      <c r="B26" s="35">
        <v>2208</v>
      </c>
      <c r="C26" s="66">
        <v>9.310170349131388</v>
      </c>
      <c r="D26" s="35">
        <v>17964</v>
      </c>
      <c r="E26" s="66">
        <v>75.74633159048744</v>
      </c>
      <c r="F26" s="35">
        <v>3254</v>
      </c>
      <c r="G26" s="66">
        <v>13.720694889526058</v>
      </c>
      <c r="H26" s="53">
        <v>131</v>
      </c>
      <c r="I26" s="66">
        <v>45.17241379310345</v>
      </c>
      <c r="J26" s="53">
        <v>159</v>
      </c>
      <c r="K26" s="66">
        <v>54.82758620689655</v>
      </c>
      <c r="L26" s="53"/>
      <c r="M26" s="66">
        <v>0</v>
      </c>
      <c r="N26" s="35">
        <v>290</v>
      </c>
      <c r="O26" s="66">
        <v>1.2228031708551188</v>
      </c>
      <c r="P26" s="35">
        <v>23716</v>
      </c>
      <c r="Q26" s="38">
        <v>0.9378865677685925</v>
      </c>
    </row>
    <row r="27" spans="1:17" ht="12.75">
      <c r="A27" s="39" t="s">
        <v>37</v>
      </c>
      <c r="B27" s="35">
        <v>2687</v>
      </c>
      <c r="C27" s="66">
        <v>1.9094113299792503</v>
      </c>
      <c r="D27" s="35">
        <v>119784</v>
      </c>
      <c r="E27" s="66">
        <v>85.11980898780592</v>
      </c>
      <c r="F27" s="35">
        <v>7111</v>
      </c>
      <c r="G27" s="66">
        <v>5.053153690912708</v>
      </c>
      <c r="H27" s="53">
        <v>926</v>
      </c>
      <c r="I27" s="66">
        <v>8.310895709926406</v>
      </c>
      <c r="J27" s="53">
        <v>9679</v>
      </c>
      <c r="K27" s="66">
        <v>86.8695027822653</v>
      </c>
      <c r="L27" s="53">
        <v>537</v>
      </c>
      <c r="M27" s="66">
        <v>4.819601507808293</v>
      </c>
      <c r="N27" s="35">
        <v>11142</v>
      </c>
      <c r="O27" s="66">
        <v>7.917625991302122</v>
      </c>
      <c r="P27" s="35">
        <v>140724</v>
      </c>
      <c r="Q27" s="38">
        <v>5.56515219103843</v>
      </c>
    </row>
    <row r="28" spans="1:17" ht="12.75">
      <c r="A28" s="39" t="s">
        <v>38</v>
      </c>
      <c r="B28" s="35">
        <v>0</v>
      </c>
      <c r="C28" s="66">
        <v>0</v>
      </c>
      <c r="D28" s="35">
        <v>47976</v>
      </c>
      <c r="E28" s="66">
        <v>85.49128621832567</v>
      </c>
      <c r="F28" s="35">
        <v>7334</v>
      </c>
      <c r="G28" s="66">
        <v>13.068890552051036</v>
      </c>
      <c r="H28" s="53">
        <v>137</v>
      </c>
      <c r="I28" s="66">
        <v>16.955445544554458</v>
      </c>
      <c r="J28" s="53">
        <v>639</v>
      </c>
      <c r="K28" s="66">
        <v>79.08415841584159</v>
      </c>
      <c r="L28" s="53">
        <v>32</v>
      </c>
      <c r="M28" s="66">
        <v>3.9603960396039604</v>
      </c>
      <c r="N28" s="35">
        <v>808</v>
      </c>
      <c r="O28" s="66">
        <v>1.4398232296232938</v>
      </c>
      <c r="P28" s="35">
        <v>56118</v>
      </c>
      <c r="Q28" s="38">
        <v>2.2192746841810536</v>
      </c>
    </row>
    <row r="29" spans="1:17" ht="12.75">
      <c r="A29" s="39" t="s">
        <v>39</v>
      </c>
      <c r="B29" s="35">
        <v>8187</v>
      </c>
      <c r="C29" s="66">
        <v>5.583250929177891</v>
      </c>
      <c r="D29" s="35">
        <v>116745</v>
      </c>
      <c r="E29" s="66">
        <v>79.61605346608927</v>
      </c>
      <c r="F29" s="35">
        <v>11740</v>
      </c>
      <c r="G29" s="66">
        <v>8.006274081904047</v>
      </c>
      <c r="H29" s="53">
        <v>603</v>
      </c>
      <c r="I29" s="66">
        <v>6.052393857271906</v>
      </c>
      <c r="J29" s="53">
        <v>8669</v>
      </c>
      <c r="K29" s="66">
        <v>87.01194419351602</v>
      </c>
      <c r="L29" s="53">
        <v>691</v>
      </c>
      <c r="M29" s="66">
        <v>6.9356619492120855</v>
      </c>
      <c r="N29" s="35">
        <v>9963</v>
      </c>
      <c r="O29" s="66">
        <v>6.794421522828793</v>
      </c>
      <c r="P29" s="35">
        <v>146635</v>
      </c>
      <c r="Q29" s="38">
        <v>5.79891199463432</v>
      </c>
    </row>
    <row r="30" spans="1:17" ht="12.75">
      <c r="A30" s="39" t="s">
        <v>40</v>
      </c>
      <c r="B30" s="35">
        <v>3902</v>
      </c>
      <c r="C30" s="66">
        <v>10.085814722911497</v>
      </c>
      <c r="D30" s="35">
        <v>30143</v>
      </c>
      <c r="E30" s="66">
        <v>77.91304797353185</v>
      </c>
      <c r="F30" s="35">
        <v>2123</v>
      </c>
      <c r="G30" s="66">
        <v>5.487489660876758</v>
      </c>
      <c r="H30" s="53">
        <v>420</v>
      </c>
      <c r="I30" s="66">
        <v>16.666666666666664</v>
      </c>
      <c r="J30" s="53">
        <v>1858</v>
      </c>
      <c r="K30" s="66">
        <v>73.73015873015873</v>
      </c>
      <c r="L30" s="53">
        <v>242</v>
      </c>
      <c r="M30" s="66">
        <v>9.603174603174605</v>
      </c>
      <c r="N30" s="35">
        <v>2520</v>
      </c>
      <c r="O30" s="66">
        <v>6.513647642679901</v>
      </c>
      <c r="P30" s="35">
        <v>38688</v>
      </c>
      <c r="Q30" s="38">
        <v>1.5299778855553763</v>
      </c>
    </row>
    <row r="31" spans="1:17" ht="12.75">
      <c r="A31" s="39" t="s">
        <v>41</v>
      </c>
      <c r="B31" s="35">
        <v>1822</v>
      </c>
      <c r="C31" s="66">
        <v>10.154943707501952</v>
      </c>
      <c r="D31" s="35">
        <v>14615</v>
      </c>
      <c r="E31" s="66">
        <v>81.45691673169101</v>
      </c>
      <c r="F31" s="35">
        <v>666</v>
      </c>
      <c r="G31" s="66">
        <v>3.7119607624568056</v>
      </c>
      <c r="H31" s="53">
        <v>20</v>
      </c>
      <c r="I31" s="66">
        <v>2.3837902264600714</v>
      </c>
      <c r="J31" s="53">
        <v>811</v>
      </c>
      <c r="K31" s="66">
        <v>96.6626936829559</v>
      </c>
      <c r="L31" s="53">
        <v>8</v>
      </c>
      <c r="M31" s="66">
        <v>0.9535160905840285</v>
      </c>
      <c r="N31" s="35">
        <v>839</v>
      </c>
      <c r="O31" s="66">
        <v>4.676178798350239</v>
      </c>
      <c r="P31" s="35">
        <v>17942</v>
      </c>
      <c r="Q31" s="38">
        <v>0.7095446449192143</v>
      </c>
    </row>
    <row r="32" spans="1:17" ht="12.75">
      <c r="A32" s="39" t="s">
        <v>42</v>
      </c>
      <c r="B32" s="35">
        <v>1282</v>
      </c>
      <c r="C32" s="66">
        <v>2.579321167736354</v>
      </c>
      <c r="D32" s="35">
        <v>43619</v>
      </c>
      <c r="E32" s="66">
        <v>87.75929018369114</v>
      </c>
      <c r="F32" s="35">
        <v>2966</v>
      </c>
      <c r="G32" s="66">
        <v>5.96744663300002</v>
      </c>
      <c r="H32" s="53">
        <v>347</v>
      </c>
      <c r="I32" s="66">
        <v>18.899782135076254</v>
      </c>
      <c r="J32" s="53">
        <v>1298</v>
      </c>
      <c r="K32" s="66">
        <v>70.69716775599129</v>
      </c>
      <c r="L32" s="53">
        <v>191</v>
      </c>
      <c r="M32" s="66">
        <v>10.403050108932462</v>
      </c>
      <c r="N32" s="35">
        <v>1836</v>
      </c>
      <c r="O32" s="66">
        <v>3.693942015572501</v>
      </c>
      <c r="P32" s="35">
        <v>49703</v>
      </c>
      <c r="Q32" s="38">
        <v>1.9655834068899627</v>
      </c>
    </row>
    <row r="33" spans="1:17" ht="12.75">
      <c r="A33" s="39" t="s">
        <v>43</v>
      </c>
      <c r="B33" s="35">
        <v>880</v>
      </c>
      <c r="C33" s="66">
        <v>1.1269192844062546</v>
      </c>
      <c r="D33" s="35">
        <v>74129</v>
      </c>
      <c r="E33" s="66">
        <v>94.92886322017185</v>
      </c>
      <c r="F33" s="35">
        <v>1316</v>
      </c>
      <c r="G33" s="66">
        <v>1.6852565662257168</v>
      </c>
      <c r="H33" s="53">
        <v>709</v>
      </c>
      <c r="I33" s="66">
        <v>40.192743764172334</v>
      </c>
      <c r="J33" s="53">
        <v>1022</v>
      </c>
      <c r="K33" s="66">
        <v>57.936507936507944</v>
      </c>
      <c r="L33" s="53">
        <v>33</v>
      </c>
      <c r="M33" s="66">
        <v>1.870748299319728</v>
      </c>
      <c r="N33" s="35">
        <v>1764</v>
      </c>
      <c r="O33" s="66">
        <v>2.2589609291961734</v>
      </c>
      <c r="P33" s="35">
        <v>78089</v>
      </c>
      <c r="Q33" s="38">
        <v>3.0881524789374946</v>
      </c>
    </row>
    <row r="34" spans="1:17" ht="12.75">
      <c r="A34" s="39" t="s">
        <v>44</v>
      </c>
      <c r="B34" s="35">
        <v>4278</v>
      </c>
      <c r="C34" s="66">
        <v>5.635101492419352</v>
      </c>
      <c r="D34" s="35">
        <v>64762</v>
      </c>
      <c r="E34" s="66">
        <v>85.30632137729363</v>
      </c>
      <c r="F34" s="35">
        <v>1834</v>
      </c>
      <c r="G34" s="66">
        <v>2.415796198479919</v>
      </c>
      <c r="H34" s="53">
        <v>121</v>
      </c>
      <c r="I34" s="66">
        <v>2.3993654570692047</v>
      </c>
      <c r="J34" s="53">
        <v>4512</v>
      </c>
      <c r="K34" s="66">
        <v>89.47055324211779</v>
      </c>
      <c r="L34" s="53">
        <v>410</v>
      </c>
      <c r="M34" s="66">
        <v>8.130081300813007</v>
      </c>
      <c r="N34" s="35">
        <v>5043</v>
      </c>
      <c r="O34" s="66">
        <v>6.6427809318071045</v>
      </c>
      <c r="P34" s="35">
        <v>75917</v>
      </c>
      <c r="Q34" s="38">
        <v>3.0022573184891312</v>
      </c>
    </row>
    <row r="35" spans="1:17" ht="12.75">
      <c r="A35" s="39" t="s">
        <v>45</v>
      </c>
      <c r="B35" s="35">
        <v>2995</v>
      </c>
      <c r="C35" s="66">
        <v>5.064682506130041</v>
      </c>
      <c r="D35" s="35">
        <v>51852</v>
      </c>
      <c r="E35" s="66">
        <v>87.68411262365773</v>
      </c>
      <c r="F35" s="35">
        <v>1667</v>
      </c>
      <c r="G35" s="66">
        <v>2.818973535131479</v>
      </c>
      <c r="H35" s="53">
        <v>40</v>
      </c>
      <c r="I35" s="66">
        <v>1.5261350629530714</v>
      </c>
      <c r="J35" s="53">
        <v>2566</v>
      </c>
      <c r="K35" s="66">
        <v>97.90156428843953</v>
      </c>
      <c r="L35" s="53">
        <v>15</v>
      </c>
      <c r="M35" s="66">
        <v>0.5723006486074018</v>
      </c>
      <c r="N35" s="35">
        <v>2621</v>
      </c>
      <c r="O35" s="66">
        <v>4.432231335080748</v>
      </c>
      <c r="P35" s="35">
        <v>59135</v>
      </c>
      <c r="Q35" s="38">
        <v>2.3385867003287113</v>
      </c>
    </row>
    <row r="36" spans="1:17" ht="12.75">
      <c r="A36" s="39" t="s">
        <v>46</v>
      </c>
      <c r="B36" s="35">
        <v>3685</v>
      </c>
      <c r="C36" s="66">
        <v>3.966844286560095</v>
      </c>
      <c r="D36" s="35">
        <v>77103</v>
      </c>
      <c r="E36" s="66">
        <v>83.00016147263038</v>
      </c>
      <c r="F36" s="35">
        <v>6344</v>
      </c>
      <c r="G36" s="66">
        <v>6.8292157812584104</v>
      </c>
      <c r="H36" s="53">
        <v>377</v>
      </c>
      <c r="I36" s="66">
        <v>6.541731736942564</v>
      </c>
      <c r="J36" s="53">
        <v>4922</v>
      </c>
      <c r="K36" s="66">
        <v>85.40690612528196</v>
      </c>
      <c r="L36" s="53">
        <v>464</v>
      </c>
      <c r="M36" s="66">
        <v>8.051362137775463</v>
      </c>
      <c r="N36" s="35">
        <v>5763</v>
      </c>
      <c r="O36" s="66">
        <v>6.203778459551106</v>
      </c>
      <c r="P36" s="35">
        <v>92895</v>
      </c>
      <c r="Q36" s="38">
        <v>3.6736790653087956</v>
      </c>
    </row>
    <row r="37" spans="1:17" ht="12.75">
      <c r="A37" s="39" t="s">
        <v>47</v>
      </c>
      <c r="B37" s="35">
        <v>564</v>
      </c>
      <c r="C37" s="66">
        <v>2.5629373807143505</v>
      </c>
      <c r="D37" s="35">
        <v>18238</v>
      </c>
      <c r="E37" s="66">
        <v>82.8773970735254</v>
      </c>
      <c r="F37" s="35">
        <v>2536</v>
      </c>
      <c r="G37" s="66">
        <v>11.524129782786513</v>
      </c>
      <c r="H37" s="53">
        <v>15</v>
      </c>
      <c r="I37" s="66">
        <v>2.245508982035928</v>
      </c>
      <c r="J37" s="53">
        <v>566</v>
      </c>
      <c r="K37" s="66">
        <v>84.73053892215569</v>
      </c>
      <c r="L37" s="53">
        <v>87</v>
      </c>
      <c r="M37" s="66">
        <v>13.023952095808383</v>
      </c>
      <c r="N37" s="35">
        <v>668</v>
      </c>
      <c r="O37" s="66">
        <v>3.0355357629737343</v>
      </c>
      <c r="P37" s="35">
        <v>22006</v>
      </c>
      <c r="Q37" s="38">
        <v>0.8702619248741628</v>
      </c>
    </row>
    <row r="38" spans="1:17" ht="12.75">
      <c r="A38" s="39" t="s">
        <v>48</v>
      </c>
      <c r="B38" s="35">
        <v>1766</v>
      </c>
      <c r="C38" s="66">
        <v>1.3633486188954251</v>
      </c>
      <c r="D38" s="35">
        <v>116915</v>
      </c>
      <c r="E38" s="66">
        <v>90.25815615977272</v>
      </c>
      <c r="F38" s="35">
        <v>4937</v>
      </c>
      <c r="G38" s="66">
        <v>3.8113545478407214</v>
      </c>
      <c r="H38" s="53">
        <v>760</v>
      </c>
      <c r="I38" s="66">
        <v>12.846517917511832</v>
      </c>
      <c r="J38" s="53">
        <v>4856</v>
      </c>
      <c r="K38" s="66">
        <v>82.08248816768086</v>
      </c>
      <c r="L38" s="53">
        <v>300</v>
      </c>
      <c r="M38" s="66">
        <v>5.070993914807302</v>
      </c>
      <c r="N38" s="35">
        <v>5916</v>
      </c>
      <c r="O38" s="66">
        <v>4.56714067349113</v>
      </c>
      <c r="P38" s="35">
        <v>129534</v>
      </c>
      <c r="Q38" s="38">
        <v>5.122626019115232</v>
      </c>
    </row>
    <row r="39" spans="1:17" ht="12.75">
      <c r="A39" s="39" t="s">
        <v>49</v>
      </c>
      <c r="B39" s="35">
        <v>2929</v>
      </c>
      <c r="C39" s="66">
        <v>6.06430774964285</v>
      </c>
      <c r="D39" s="35">
        <v>40285</v>
      </c>
      <c r="E39" s="66">
        <v>83.40752396529949</v>
      </c>
      <c r="F39" s="35">
        <v>2284</v>
      </c>
      <c r="G39" s="66">
        <v>4.728876374252055</v>
      </c>
      <c r="H39" s="53">
        <v>492</v>
      </c>
      <c r="I39" s="66">
        <v>17.565155301677972</v>
      </c>
      <c r="J39" s="53">
        <v>2094</v>
      </c>
      <c r="K39" s="66">
        <v>74.75901463762942</v>
      </c>
      <c r="L39" s="53">
        <v>215</v>
      </c>
      <c r="M39" s="66">
        <v>7.6758300606926095</v>
      </c>
      <c r="N39" s="35">
        <v>2801</v>
      </c>
      <c r="O39" s="66">
        <v>5.799291910805607</v>
      </c>
      <c r="P39" s="35">
        <v>48299</v>
      </c>
      <c r="Q39" s="38">
        <v>1.9100600158819043</v>
      </c>
    </row>
    <row r="40" spans="1:17" ht="13.5" thickBot="1">
      <c r="A40" s="69" t="s">
        <v>50</v>
      </c>
      <c r="B40" s="41">
        <v>1007</v>
      </c>
      <c r="C40" s="79">
        <v>3.6217810386994675</v>
      </c>
      <c r="D40" s="41">
        <v>23048</v>
      </c>
      <c r="E40" s="79">
        <v>82.89454754711552</v>
      </c>
      <c r="F40" s="41">
        <v>1821</v>
      </c>
      <c r="G40" s="79">
        <v>6.54941735002158</v>
      </c>
      <c r="H40" s="82">
        <v>232</v>
      </c>
      <c r="I40" s="79">
        <v>12.033195020746888</v>
      </c>
      <c r="J40" s="82">
        <v>1493</v>
      </c>
      <c r="K40" s="79">
        <v>77.43775933609959</v>
      </c>
      <c r="L40" s="82">
        <v>203</v>
      </c>
      <c r="M40" s="79">
        <v>10.529045643153527</v>
      </c>
      <c r="N40" s="41">
        <v>1928</v>
      </c>
      <c r="O40" s="79">
        <v>6.934254064163429</v>
      </c>
      <c r="P40" s="41">
        <v>27804</v>
      </c>
      <c r="Q40" s="46">
        <v>1.0995529655185505</v>
      </c>
    </row>
    <row r="41" spans="1:17" s="13" customFormat="1" ht="11.25">
      <c r="A41" s="63" t="s">
        <v>2</v>
      </c>
      <c r="B41" s="70"/>
      <c r="C41" s="71"/>
      <c r="D41" s="70"/>
      <c r="E41" s="71"/>
      <c r="F41" s="70"/>
      <c r="G41" s="71"/>
      <c r="H41" s="70"/>
      <c r="I41" s="71"/>
      <c r="J41" s="70"/>
      <c r="K41" s="71"/>
      <c r="L41" s="70"/>
      <c r="M41" s="71"/>
      <c r="N41" s="70"/>
      <c r="O41" s="71"/>
      <c r="P41" s="70"/>
      <c r="Q41" s="18"/>
    </row>
    <row r="42" spans="1:17" s="13" customFormat="1" ht="11.25">
      <c r="A42" s="15" t="s">
        <v>6</v>
      </c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8"/>
    </row>
    <row r="43" spans="1:17" s="13" customFormat="1" ht="11.25">
      <c r="A43" s="63" t="s">
        <v>5</v>
      </c>
      <c r="B43" s="16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8"/>
    </row>
    <row r="44" spans="1:17" s="13" customFormat="1" ht="11.25">
      <c r="A44" s="63" t="s">
        <v>3</v>
      </c>
      <c r="B44" s="16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8"/>
    </row>
    <row r="45" spans="1:17" s="13" customFormat="1" ht="11.25">
      <c r="A45" s="63" t="s">
        <v>4</v>
      </c>
      <c r="B45" s="16"/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8"/>
    </row>
    <row r="46" spans="1:17" s="13" customFormat="1" ht="11.25">
      <c r="A46" s="63" t="s">
        <v>17</v>
      </c>
      <c r="B46" s="16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8"/>
    </row>
    <row r="47" spans="1:17" s="13" customFormat="1" ht="12" thickBot="1">
      <c r="A47" s="21" t="s">
        <v>13</v>
      </c>
      <c r="B47" s="22"/>
      <c r="C47" s="23"/>
      <c r="D47" s="22"/>
      <c r="E47" s="23"/>
      <c r="F47" s="22"/>
      <c r="G47" s="23"/>
      <c r="H47" s="22"/>
      <c r="I47" s="23"/>
      <c r="J47" s="22"/>
      <c r="K47" s="23"/>
      <c r="L47" s="22"/>
      <c r="M47" s="23"/>
      <c r="N47" s="22"/>
      <c r="O47" s="23"/>
      <c r="P47" s="22"/>
      <c r="Q47" s="24"/>
    </row>
    <row r="48" spans="1:17" ht="12.75">
      <c r="A48" s="56"/>
      <c r="B48" s="57"/>
      <c r="C48" s="58"/>
      <c r="D48" s="57"/>
      <c r="E48" s="58"/>
      <c r="F48" s="57"/>
      <c r="G48" s="58"/>
      <c r="H48" s="57"/>
      <c r="I48" s="58"/>
      <c r="J48" s="57"/>
      <c r="K48" s="58"/>
      <c r="L48" s="57"/>
      <c r="M48" s="58"/>
      <c r="N48" s="57"/>
      <c r="O48" s="58"/>
      <c r="P48" s="57"/>
      <c r="Q48" s="58"/>
    </row>
    <row r="49" spans="1:17" ht="12.75">
      <c r="A49" s="56"/>
      <c r="B49" s="57"/>
      <c r="C49" s="58"/>
      <c r="D49" s="57"/>
      <c r="E49" s="58"/>
      <c r="F49" s="57"/>
      <c r="G49" s="58"/>
      <c r="H49" s="57"/>
      <c r="I49" s="58"/>
      <c r="J49" s="57"/>
      <c r="K49" s="58"/>
      <c r="L49" s="57"/>
      <c r="M49" s="58"/>
      <c r="N49" s="57"/>
      <c r="O49" s="58"/>
      <c r="P49" s="57"/>
      <c r="Q49" s="58"/>
    </row>
    <row r="50" spans="1:17" ht="12.75">
      <c r="A50" s="59"/>
      <c r="B50" s="57"/>
      <c r="C50" s="58"/>
      <c r="D50" s="57"/>
      <c r="E50" s="58"/>
      <c r="F50" s="57"/>
      <c r="G50" s="58"/>
      <c r="H50" s="57"/>
      <c r="I50" s="58"/>
      <c r="J50" s="57"/>
      <c r="K50" s="58"/>
      <c r="L50" s="57"/>
      <c r="M50" s="58"/>
      <c r="N50" s="57"/>
      <c r="O50" s="58"/>
      <c r="P50" s="57"/>
      <c r="Q50" s="58"/>
    </row>
    <row r="51" spans="1:17" ht="12.75">
      <c r="A51" s="59"/>
      <c r="B51" s="57"/>
      <c r="C51" s="58"/>
      <c r="D51" s="57"/>
      <c r="E51" s="58"/>
      <c r="F51" s="57"/>
      <c r="G51" s="58"/>
      <c r="H51" s="57"/>
      <c r="I51" s="58"/>
      <c r="J51" s="57"/>
      <c r="K51" s="58"/>
      <c r="L51" s="57"/>
      <c r="M51" s="58"/>
      <c r="N51" s="57"/>
      <c r="O51" s="58"/>
      <c r="P51" s="57"/>
      <c r="Q51" s="58"/>
    </row>
  </sheetData>
  <sheetProtection/>
  <mergeCells count="15">
    <mergeCell ref="A3:A6"/>
    <mergeCell ref="B3:C4"/>
    <mergeCell ref="D3:G3"/>
    <mergeCell ref="H3:O3"/>
    <mergeCell ref="B5:B6"/>
    <mergeCell ref="C5:C6"/>
    <mergeCell ref="P3:Q5"/>
    <mergeCell ref="D4:E4"/>
    <mergeCell ref="F4:G4"/>
    <mergeCell ref="H4:I5"/>
    <mergeCell ref="J4:K5"/>
    <mergeCell ref="L4:M5"/>
    <mergeCell ref="N4:O5"/>
    <mergeCell ref="D5:E5"/>
    <mergeCell ref="F5:G5"/>
  </mergeCells>
  <hyperlinks>
    <hyperlink ref="A47" r:id="rId1" display="http://www.anuies.mx/servicios/e_educacion/index2.php"/>
  </hyperlinks>
  <printOptions/>
  <pageMargins left="0.75" right="0.75" top="1" bottom="1" header="0" footer="0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6"/>
    </sheetView>
  </sheetViews>
  <sheetFormatPr defaultColWidth="11.421875" defaultRowHeight="12.75"/>
  <cols>
    <col min="1" max="1" width="17.8515625" style="42" customWidth="1"/>
    <col min="2" max="2" width="6.57421875" style="42" bestFit="1" customWidth="1"/>
    <col min="3" max="3" width="6.28125" style="42" bestFit="1" customWidth="1"/>
    <col min="4" max="4" width="9.140625" style="42" bestFit="1" customWidth="1"/>
    <col min="5" max="5" width="6.28125" style="42" bestFit="1" customWidth="1"/>
    <col min="6" max="6" width="7.57421875" style="42" bestFit="1" customWidth="1"/>
    <col min="7" max="7" width="6.28125" style="42" bestFit="1" customWidth="1"/>
    <col min="8" max="8" width="6.57421875" style="42" bestFit="1" customWidth="1"/>
    <col min="9" max="9" width="6.28125" style="42" bestFit="1" customWidth="1"/>
    <col min="10" max="10" width="7.57421875" style="42" bestFit="1" customWidth="1"/>
    <col min="11" max="11" width="6.28125" style="42" bestFit="1" customWidth="1"/>
    <col min="12" max="12" width="6.57421875" style="42" bestFit="1" customWidth="1"/>
    <col min="13" max="13" width="6.28125" style="42" bestFit="1" customWidth="1"/>
    <col min="14" max="14" width="7.57421875" style="42" bestFit="1" customWidth="1"/>
    <col min="15" max="15" width="6.28125" style="42" bestFit="1" customWidth="1"/>
    <col min="16" max="16" width="9.140625" style="42" bestFit="1" customWidth="1"/>
    <col min="17" max="17" width="7.28125" style="42" bestFit="1" customWidth="1"/>
    <col min="18" max="16384" width="11.421875" style="42" customWidth="1"/>
  </cols>
  <sheetData>
    <row r="1" spans="1:17" s="1" customFormat="1" ht="24.75" customHeight="1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13.5" thickBot="1">
      <c r="A2" s="84"/>
      <c r="B2" s="44"/>
      <c r="C2" s="45"/>
      <c r="D2" s="44"/>
      <c r="E2" s="45"/>
      <c r="F2" s="44"/>
      <c r="G2" s="45"/>
      <c r="H2" s="44"/>
      <c r="I2" s="45"/>
      <c r="J2" s="44"/>
      <c r="K2" s="45"/>
      <c r="L2" s="44"/>
      <c r="M2" s="45"/>
      <c r="N2" s="44"/>
      <c r="O2" s="45"/>
      <c r="P2" s="44"/>
      <c r="Q2" s="46"/>
    </row>
    <row r="3" spans="1:17" s="104" customFormat="1" ht="13.5" customHeight="1" thickBot="1">
      <c r="A3" s="150" t="s">
        <v>52</v>
      </c>
      <c r="B3" s="140" t="s">
        <v>68</v>
      </c>
      <c r="C3" s="141"/>
      <c r="D3" s="152" t="s">
        <v>53</v>
      </c>
      <c r="E3" s="153"/>
      <c r="F3" s="153"/>
      <c r="G3" s="154"/>
      <c r="H3" s="152" t="s">
        <v>58</v>
      </c>
      <c r="I3" s="153"/>
      <c r="J3" s="153"/>
      <c r="K3" s="153"/>
      <c r="L3" s="153"/>
      <c r="M3" s="153"/>
      <c r="N3" s="153"/>
      <c r="O3" s="154"/>
      <c r="P3" s="140" t="s">
        <v>59</v>
      </c>
      <c r="Q3" s="158"/>
    </row>
    <row r="4" spans="1:20" s="104" customFormat="1" ht="13.5" thickBot="1">
      <c r="A4" s="151"/>
      <c r="B4" s="146"/>
      <c r="C4" s="147"/>
      <c r="D4" s="140" t="s">
        <v>54</v>
      </c>
      <c r="E4" s="158"/>
      <c r="F4" s="157" t="s">
        <v>55</v>
      </c>
      <c r="G4" s="158"/>
      <c r="H4" s="157" t="s">
        <v>60</v>
      </c>
      <c r="I4" s="158"/>
      <c r="J4" s="157" t="s">
        <v>61</v>
      </c>
      <c r="K4" s="158"/>
      <c r="L4" s="157" t="s">
        <v>62</v>
      </c>
      <c r="M4" s="158"/>
      <c r="N4" s="157" t="s">
        <v>58</v>
      </c>
      <c r="O4" s="141"/>
      <c r="P4" s="142"/>
      <c r="Q4" s="165"/>
      <c r="S4" s="108"/>
      <c r="T4" s="108"/>
    </row>
    <row r="5" spans="1:20" s="104" customFormat="1" ht="13.5" thickBot="1">
      <c r="A5" s="151"/>
      <c r="B5" s="155" t="s">
        <v>0</v>
      </c>
      <c r="C5" s="163" t="s">
        <v>1</v>
      </c>
      <c r="D5" s="161" t="s">
        <v>56</v>
      </c>
      <c r="E5" s="162"/>
      <c r="F5" s="161" t="s">
        <v>57</v>
      </c>
      <c r="G5" s="162"/>
      <c r="H5" s="159"/>
      <c r="I5" s="160"/>
      <c r="J5" s="159"/>
      <c r="K5" s="160"/>
      <c r="L5" s="159"/>
      <c r="M5" s="160"/>
      <c r="N5" s="159"/>
      <c r="O5" s="147"/>
      <c r="P5" s="146"/>
      <c r="Q5" s="160"/>
      <c r="S5" s="108"/>
      <c r="T5" s="108"/>
    </row>
    <row r="6" spans="1:20" s="104" customFormat="1" ht="13.5" thickBot="1">
      <c r="A6" s="156"/>
      <c r="B6" s="156"/>
      <c r="C6" s="164"/>
      <c r="D6" s="109" t="s">
        <v>0</v>
      </c>
      <c r="E6" s="100" t="s">
        <v>1</v>
      </c>
      <c r="F6" s="109" t="s">
        <v>0</v>
      </c>
      <c r="G6" s="100" t="s">
        <v>1</v>
      </c>
      <c r="H6" s="109" t="s">
        <v>0</v>
      </c>
      <c r="I6" s="100" t="s">
        <v>1</v>
      </c>
      <c r="J6" s="109" t="s">
        <v>0</v>
      </c>
      <c r="K6" s="100" t="s">
        <v>1</v>
      </c>
      <c r="L6" s="109" t="s">
        <v>0</v>
      </c>
      <c r="M6" s="100" t="s">
        <v>1</v>
      </c>
      <c r="N6" s="109" t="s">
        <v>0</v>
      </c>
      <c r="O6" s="110" t="s">
        <v>1</v>
      </c>
      <c r="P6" s="109" t="s">
        <v>0</v>
      </c>
      <c r="Q6" s="100" t="s">
        <v>1</v>
      </c>
      <c r="S6" s="108"/>
      <c r="T6" s="108"/>
    </row>
    <row r="7" spans="1:20" ht="12.75">
      <c r="A7" s="25"/>
      <c r="B7" s="26"/>
      <c r="C7" s="27"/>
      <c r="D7" s="28"/>
      <c r="E7" s="29"/>
      <c r="F7" s="28"/>
      <c r="G7" s="29"/>
      <c r="H7" s="30"/>
      <c r="I7" s="31"/>
      <c r="J7" s="30"/>
      <c r="K7" s="31"/>
      <c r="L7" s="30"/>
      <c r="M7" s="31"/>
      <c r="N7" s="30"/>
      <c r="O7" s="31"/>
      <c r="P7" s="32"/>
      <c r="Q7" s="33"/>
      <c r="S7" s="85"/>
      <c r="T7" s="85"/>
    </row>
    <row r="8" spans="1:20" s="77" customFormat="1" ht="12.75">
      <c r="A8" s="67" t="s">
        <v>51</v>
      </c>
      <c r="B8" s="73">
        <v>80251</v>
      </c>
      <c r="C8" s="74">
        <v>3.279934083342393</v>
      </c>
      <c r="D8" s="73">
        <v>2070311</v>
      </c>
      <c r="E8" s="74">
        <v>84.61556381875208</v>
      </c>
      <c r="F8" s="73">
        <v>142257</v>
      </c>
      <c r="G8" s="74">
        <v>5.814177803317576</v>
      </c>
      <c r="H8" s="73">
        <v>31727</v>
      </c>
      <c r="I8" s="74">
        <v>20.614397005984134</v>
      </c>
      <c r="J8" s="73">
        <v>108722</v>
      </c>
      <c r="K8" s="74">
        <v>70.6413613415894</v>
      </c>
      <c r="L8" s="73">
        <v>13458</v>
      </c>
      <c r="M8" s="74">
        <v>8.744241652426465</v>
      </c>
      <c r="N8" s="73">
        <v>153907</v>
      </c>
      <c r="O8" s="74">
        <v>6.290324294587951</v>
      </c>
      <c r="P8" s="75">
        <v>2446726</v>
      </c>
      <c r="Q8" s="76">
        <v>100</v>
      </c>
      <c r="S8" s="86"/>
      <c r="T8" s="86"/>
    </row>
    <row r="9" spans="1:20" ht="12.75">
      <c r="A9" s="34" t="s">
        <v>19</v>
      </c>
      <c r="B9" s="35">
        <v>2070</v>
      </c>
      <c r="C9" s="36">
        <v>7.40979381443299</v>
      </c>
      <c r="D9" s="35">
        <v>21552</v>
      </c>
      <c r="E9" s="36">
        <v>77.14776632302406</v>
      </c>
      <c r="F9" s="35">
        <v>3323</v>
      </c>
      <c r="G9" s="36">
        <v>11.895045819014891</v>
      </c>
      <c r="H9" s="35">
        <v>105</v>
      </c>
      <c r="I9" s="36">
        <v>10.595358224016145</v>
      </c>
      <c r="J9" s="35">
        <v>846</v>
      </c>
      <c r="K9" s="36">
        <v>85.36831483350151</v>
      </c>
      <c r="L9" s="35">
        <v>40</v>
      </c>
      <c r="M9" s="36">
        <v>4.036326942482341</v>
      </c>
      <c r="N9" s="35">
        <v>991</v>
      </c>
      <c r="O9" s="36">
        <v>3.547394043528064</v>
      </c>
      <c r="P9" s="37">
        <v>27936</v>
      </c>
      <c r="Q9" s="38">
        <v>1.14177067640594</v>
      </c>
      <c r="S9" s="85"/>
      <c r="T9" s="85"/>
    </row>
    <row r="10" spans="1:20" ht="12.75">
      <c r="A10" s="34" t="s">
        <v>20</v>
      </c>
      <c r="B10" s="35">
        <v>1118</v>
      </c>
      <c r="C10" s="36">
        <v>1.767253643577503</v>
      </c>
      <c r="D10" s="35">
        <v>54389</v>
      </c>
      <c r="E10" s="36">
        <v>85.97420252284151</v>
      </c>
      <c r="F10" s="35">
        <v>3212</v>
      </c>
      <c r="G10" s="36">
        <v>5.0772975878094275</v>
      </c>
      <c r="H10" s="35">
        <v>424</v>
      </c>
      <c r="I10" s="36">
        <v>9.333039841514418</v>
      </c>
      <c r="J10" s="35">
        <v>3429</v>
      </c>
      <c r="K10" s="36">
        <v>75.47875852960598</v>
      </c>
      <c r="L10" s="35">
        <v>690</v>
      </c>
      <c r="M10" s="36">
        <v>15.188201628879593</v>
      </c>
      <c r="N10" s="35">
        <v>4543</v>
      </c>
      <c r="O10" s="36">
        <v>7.181246245771552</v>
      </c>
      <c r="P10" s="37">
        <v>63262</v>
      </c>
      <c r="Q10" s="38">
        <v>2.585577624956779</v>
      </c>
      <c r="S10" s="85"/>
      <c r="T10" s="85"/>
    </row>
    <row r="11" spans="1:17" ht="12.75">
      <c r="A11" s="34" t="s">
        <v>21</v>
      </c>
      <c r="B11" s="35">
        <v>0</v>
      </c>
      <c r="C11" s="36">
        <v>0</v>
      </c>
      <c r="D11" s="35">
        <v>12704</v>
      </c>
      <c r="E11" s="36">
        <v>86.65757162346522</v>
      </c>
      <c r="F11" s="35">
        <v>1169</v>
      </c>
      <c r="G11" s="36">
        <v>7.974079126875852</v>
      </c>
      <c r="H11" s="35">
        <v>5</v>
      </c>
      <c r="I11" s="36">
        <v>0.6353240152477764</v>
      </c>
      <c r="J11" s="35">
        <v>620</v>
      </c>
      <c r="K11" s="36">
        <v>78.78017789072427</v>
      </c>
      <c r="L11" s="35">
        <v>162</v>
      </c>
      <c r="M11" s="36">
        <v>20.584498094027953</v>
      </c>
      <c r="N11" s="35">
        <v>787</v>
      </c>
      <c r="O11" s="36">
        <v>5.368349249658936</v>
      </c>
      <c r="P11" s="37">
        <v>14660</v>
      </c>
      <c r="Q11" s="38">
        <v>0.5991680310749957</v>
      </c>
    </row>
    <row r="12" spans="1:17" ht="12.75">
      <c r="A12" s="34" t="s">
        <v>22</v>
      </c>
      <c r="B12" s="35">
        <v>1438</v>
      </c>
      <c r="C12" s="36">
        <v>7.2348561078687865</v>
      </c>
      <c r="D12" s="35">
        <v>15192</v>
      </c>
      <c r="E12" s="36">
        <v>76.43389011873617</v>
      </c>
      <c r="F12" s="35">
        <v>2452</v>
      </c>
      <c r="G12" s="36">
        <v>12.336486214530087</v>
      </c>
      <c r="H12" s="35">
        <v>314</v>
      </c>
      <c r="I12" s="36">
        <v>39.54659949622166</v>
      </c>
      <c r="J12" s="35">
        <v>461</v>
      </c>
      <c r="K12" s="36">
        <v>58.060453400503775</v>
      </c>
      <c r="L12" s="35">
        <v>19</v>
      </c>
      <c r="M12" s="36">
        <v>2.392947103274559</v>
      </c>
      <c r="N12" s="35">
        <v>794</v>
      </c>
      <c r="O12" s="36">
        <v>3.994767558864963</v>
      </c>
      <c r="P12" s="37">
        <v>19876</v>
      </c>
      <c r="Q12" s="38">
        <v>0.8123508721450625</v>
      </c>
    </row>
    <row r="13" spans="1:17" ht="12.75">
      <c r="A13" s="34" t="s">
        <v>23</v>
      </c>
      <c r="B13" s="35">
        <v>5723</v>
      </c>
      <c r="C13" s="36">
        <v>8.50776000475709</v>
      </c>
      <c r="D13" s="35">
        <v>53151</v>
      </c>
      <c r="E13" s="36">
        <v>79.0137955640126</v>
      </c>
      <c r="F13" s="35">
        <v>4686</v>
      </c>
      <c r="G13" s="36">
        <v>6.966165189986323</v>
      </c>
      <c r="H13" s="35">
        <v>566</v>
      </c>
      <c r="I13" s="36">
        <v>15.264293419633226</v>
      </c>
      <c r="J13" s="35">
        <v>2847</v>
      </c>
      <c r="K13" s="36">
        <v>76.7799352750809</v>
      </c>
      <c r="L13" s="35">
        <v>295</v>
      </c>
      <c r="M13" s="36">
        <v>7.955771305285868</v>
      </c>
      <c r="N13" s="35">
        <v>3708</v>
      </c>
      <c r="O13" s="36">
        <v>5.51227924124398</v>
      </c>
      <c r="P13" s="37">
        <v>67268</v>
      </c>
      <c r="Q13" s="38">
        <v>2.7493066244442574</v>
      </c>
    </row>
    <row r="14" spans="1:17" ht="12.75">
      <c r="A14" s="34" t="s">
        <v>24</v>
      </c>
      <c r="B14" s="35">
        <v>720</v>
      </c>
      <c r="C14" s="36">
        <v>4.74808757583751</v>
      </c>
      <c r="D14" s="35">
        <v>13184</v>
      </c>
      <c r="E14" s="36">
        <v>86.94275916644685</v>
      </c>
      <c r="F14" s="35">
        <v>792</v>
      </c>
      <c r="G14" s="36">
        <v>5.222896333421261</v>
      </c>
      <c r="H14" s="35">
        <v>80</v>
      </c>
      <c r="I14" s="36">
        <v>17.094017094017094</v>
      </c>
      <c r="J14" s="35">
        <v>324</v>
      </c>
      <c r="K14" s="36">
        <v>69.23076923076923</v>
      </c>
      <c r="L14" s="35">
        <v>64</v>
      </c>
      <c r="M14" s="36">
        <v>13.675213675213676</v>
      </c>
      <c r="N14" s="35">
        <v>468</v>
      </c>
      <c r="O14" s="36">
        <v>3.0862569242943816</v>
      </c>
      <c r="P14" s="37">
        <v>15164</v>
      </c>
      <c r="Q14" s="38">
        <v>0.6197669865771648</v>
      </c>
    </row>
    <row r="15" spans="1:17" ht="12.75">
      <c r="A15" s="34" t="s">
        <v>25</v>
      </c>
      <c r="B15" s="35">
        <v>1734</v>
      </c>
      <c r="C15" s="36">
        <v>2.953148151302008</v>
      </c>
      <c r="D15" s="35">
        <v>50162</v>
      </c>
      <c r="E15" s="36">
        <v>85.43011393633871</v>
      </c>
      <c r="F15" s="35">
        <v>3969</v>
      </c>
      <c r="G15" s="36">
        <v>6.759541529710305</v>
      </c>
      <c r="H15" s="35">
        <v>301</v>
      </c>
      <c r="I15" s="36">
        <v>10.553997194950911</v>
      </c>
      <c r="J15" s="35">
        <v>2529</v>
      </c>
      <c r="K15" s="36">
        <v>88.67461430575035</v>
      </c>
      <c r="L15" s="35">
        <v>22</v>
      </c>
      <c r="M15" s="36">
        <v>0.7713884992987377</v>
      </c>
      <c r="N15" s="35">
        <v>2852</v>
      </c>
      <c r="O15" s="36">
        <v>4.8571963826489775</v>
      </c>
      <c r="P15" s="37">
        <v>58717</v>
      </c>
      <c r="Q15" s="38">
        <v>2.399819186946148</v>
      </c>
    </row>
    <row r="16" spans="1:17" ht="12.75">
      <c r="A16" s="34" t="s">
        <v>26</v>
      </c>
      <c r="B16" s="35">
        <v>2715</v>
      </c>
      <c r="C16" s="36">
        <v>3.469515545729876</v>
      </c>
      <c r="D16" s="35">
        <v>66485</v>
      </c>
      <c r="E16" s="36">
        <v>84.96159891633548</v>
      </c>
      <c r="F16" s="35">
        <v>4415</v>
      </c>
      <c r="G16" s="36">
        <v>5.641956218930903</v>
      </c>
      <c r="H16" s="35">
        <v>225</v>
      </c>
      <c r="I16" s="36">
        <v>4.851228978007762</v>
      </c>
      <c r="J16" s="35">
        <v>4234</v>
      </c>
      <c r="K16" s="36">
        <v>91.28934885726606</v>
      </c>
      <c r="L16" s="35">
        <v>179</v>
      </c>
      <c r="M16" s="36">
        <v>3.859422164726175</v>
      </c>
      <c r="N16" s="35">
        <v>4638</v>
      </c>
      <c r="O16" s="36">
        <v>5.926929319003745</v>
      </c>
      <c r="P16" s="37">
        <v>78253</v>
      </c>
      <c r="Q16" s="38">
        <v>3.1982739383159373</v>
      </c>
    </row>
    <row r="17" spans="1:17" ht="12.75">
      <c r="A17" s="34" t="s">
        <v>27</v>
      </c>
      <c r="B17" s="35">
        <v>1323</v>
      </c>
      <c r="C17" s="36">
        <v>0.331639623289474</v>
      </c>
      <c r="D17" s="35">
        <v>344708</v>
      </c>
      <c r="E17" s="36">
        <v>86.40879158342253</v>
      </c>
      <c r="F17" s="35">
        <v>8482</v>
      </c>
      <c r="G17" s="36">
        <v>2.1262035409987288</v>
      </c>
      <c r="H17" s="35">
        <v>15856</v>
      </c>
      <c r="I17" s="36">
        <v>35.7004548115459</v>
      </c>
      <c r="J17" s="35">
        <v>22351</v>
      </c>
      <c r="K17" s="36">
        <v>50.324222092133105</v>
      </c>
      <c r="L17" s="35">
        <v>6207</v>
      </c>
      <c r="M17" s="36">
        <v>13.97532309632098</v>
      </c>
      <c r="N17" s="35">
        <v>44414</v>
      </c>
      <c r="O17" s="36">
        <v>11.133365252289266</v>
      </c>
      <c r="P17" s="37">
        <v>398927</v>
      </c>
      <c r="Q17" s="38">
        <v>16.304522860344804</v>
      </c>
    </row>
    <row r="18" spans="1:17" ht="12.75">
      <c r="A18" s="83" t="s">
        <v>28</v>
      </c>
      <c r="B18" s="40">
        <v>0</v>
      </c>
      <c r="C18" s="36">
        <v>0</v>
      </c>
      <c r="D18" s="35">
        <v>24754</v>
      </c>
      <c r="E18" s="36">
        <v>79.98319816472261</v>
      </c>
      <c r="F18" s="35">
        <v>4693</v>
      </c>
      <c r="G18" s="36">
        <v>15.163656337846135</v>
      </c>
      <c r="H18" s="35">
        <v>238</v>
      </c>
      <c r="I18" s="36">
        <v>15.84553928095872</v>
      </c>
      <c r="J18" s="35">
        <v>1136</v>
      </c>
      <c r="K18" s="36">
        <v>75.63249001331558</v>
      </c>
      <c r="L18" s="35">
        <v>128</v>
      </c>
      <c r="M18" s="36">
        <v>8.5219707057257</v>
      </c>
      <c r="N18" s="35">
        <v>1502</v>
      </c>
      <c r="O18" s="36">
        <v>4.853145497431258</v>
      </c>
      <c r="P18" s="37">
        <v>30949</v>
      </c>
      <c r="Q18" s="38">
        <v>1.2649148290409307</v>
      </c>
    </row>
    <row r="19" spans="1:17" ht="12.75">
      <c r="A19" s="34" t="s">
        <v>29</v>
      </c>
      <c r="B19" s="35">
        <v>4780</v>
      </c>
      <c r="C19" s="36">
        <v>5.899559384372339</v>
      </c>
      <c r="D19" s="35">
        <v>61326</v>
      </c>
      <c r="E19" s="36">
        <v>75.6896189970749</v>
      </c>
      <c r="F19" s="35">
        <v>7745</v>
      </c>
      <c r="G19" s="36">
        <v>9.55901410710539</v>
      </c>
      <c r="H19" s="35">
        <v>1612</v>
      </c>
      <c r="I19" s="36">
        <v>22.476296709425544</v>
      </c>
      <c r="J19" s="35">
        <v>5136</v>
      </c>
      <c r="K19" s="36">
        <v>71.61182375906301</v>
      </c>
      <c r="L19" s="35">
        <v>424</v>
      </c>
      <c r="M19" s="36">
        <v>5.911879531511433</v>
      </c>
      <c r="N19" s="35">
        <v>7172</v>
      </c>
      <c r="O19" s="36">
        <v>8.851807511447367</v>
      </c>
      <c r="P19" s="37">
        <v>81023</v>
      </c>
      <c r="Q19" s="38">
        <v>3.3114864516909535</v>
      </c>
    </row>
    <row r="20" spans="1:17" ht="12.75">
      <c r="A20" s="34" t="s">
        <v>30</v>
      </c>
      <c r="B20" s="35">
        <v>1927</v>
      </c>
      <c r="C20" s="36">
        <v>3.753043139546207</v>
      </c>
      <c r="D20" s="35">
        <v>37661</v>
      </c>
      <c r="E20" s="36">
        <v>73.34891420780991</v>
      </c>
      <c r="F20" s="35">
        <v>10503</v>
      </c>
      <c r="G20" s="36">
        <v>20.455740578439965</v>
      </c>
      <c r="H20" s="35">
        <v>23</v>
      </c>
      <c r="I20" s="36">
        <v>1.8341307814992027</v>
      </c>
      <c r="J20" s="35">
        <v>1196</v>
      </c>
      <c r="K20" s="36">
        <v>95.37480063795853</v>
      </c>
      <c r="L20" s="35">
        <v>35</v>
      </c>
      <c r="M20" s="36">
        <v>2.7910685805422646</v>
      </c>
      <c r="N20" s="35">
        <v>1254</v>
      </c>
      <c r="O20" s="36">
        <v>2.4423020742039148</v>
      </c>
      <c r="P20" s="37">
        <v>51345</v>
      </c>
      <c r="Q20" s="38">
        <v>2.0985185917834692</v>
      </c>
    </row>
    <row r="21" spans="1:17" ht="12.75">
      <c r="A21" s="34" t="s">
        <v>31</v>
      </c>
      <c r="B21" s="35">
        <v>4253</v>
      </c>
      <c r="C21" s="36">
        <v>8.385913715592713</v>
      </c>
      <c r="D21" s="35">
        <v>40511</v>
      </c>
      <c r="E21" s="36">
        <v>79.87814496411389</v>
      </c>
      <c r="F21" s="35">
        <v>4196</v>
      </c>
      <c r="G21" s="36">
        <v>8.27352314851329</v>
      </c>
      <c r="H21" s="35">
        <v>887</v>
      </c>
      <c r="I21" s="36">
        <v>50.512528473804096</v>
      </c>
      <c r="J21" s="35">
        <v>832</v>
      </c>
      <c r="K21" s="36">
        <v>47.380410022779046</v>
      </c>
      <c r="L21" s="35">
        <v>37</v>
      </c>
      <c r="M21" s="36">
        <v>2.1070615034168565</v>
      </c>
      <c r="N21" s="35">
        <v>1756</v>
      </c>
      <c r="O21" s="36">
        <v>3.462418171780109</v>
      </c>
      <c r="P21" s="37">
        <v>50716</v>
      </c>
      <c r="Q21" s="38">
        <v>2.0728107683492145</v>
      </c>
    </row>
    <row r="22" spans="1:17" ht="12.75">
      <c r="A22" s="34" t="s">
        <v>32</v>
      </c>
      <c r="B22" s="35">
        <v>5448</v>
      </c>
      <c r="C22" s="36">
        <v>3.5740526923480633</v>
      </c>
      <c r="D22" s="35">
        <v>130958</v>
      </c>
      <c r="E22" s="36">
        <v>85.91240684370736</v>
      </c>
      <c r="F22" s="35">
        <v>6903</v>
      </c>
      <c r="G22" s="36">
        <v>4.528576676813268</v>
      </c>
      <c r="H22" s="35">
        <v>2193</v>
      </c>
      <c r="I22" s="36">
        <v>24.038145346925354</v>
      </c>
      <c r="J22" s="35">
        <v>6339</v>
      </c>
      <c r="K22" s="36">
        <v>69.4837224597172</v>
      </c>
      <c r="L22" s="35">
        <v>591</v>
      </c>
      <c r="M22" s="36">
        <v>6.478132193357449</v>
      </c>
      <c r="N22" s="35">
        <v>9123</v>
      </c>
      <c r="O22" s="36">
        <v>5.984963787131311</v>
      </c>
      <c r="P22" s="37">
        <v>152432</v>
      </c>
      <c r="Q22" s="38">
        <v>6.230039652989341</v>
      </c>
    </row>
    <row r="23" spans="1:17" ht="12.75">
      <c r="A23" s="34" t="s">
        <v>33</v>
      </c>
      <c r="B23" s="35">
        <v>8711</v>
      </c>
      <c r="C23" s="36">
        <v>3.559520112453213</v>
      </c>
      <c r="D23" s="35">
        <v>215067</v>
      </c>
      <c r="E23" s="36">
        <v>87.88145012340432</v>
      </c>
      <c r="F23" s="35">
        <v>8937</v>
      </c>
      <c r="G23" s="36">
        <v>3.6518690443111423</v>
      </c>
      <c r="H23" s="35">
        <v>3024</v>
      </c>
      <c r="I23" s="36">
        <v>25.181114164376716</v>
      </c>
      <c r="J23" s="35">
        <v>8147</v>
      </c>
      <c r="K23" s="36">
        <v>67.84078607710885</v>
      </c>
      <c r="L23" s="35">
        <v>838</v>
      </c>
      <c r="M23" s="36">
        <v>6.978099758514447</v>
      </c>
      <c r="N23" s="35">
        <v>12009</v>
      </c>
      <c r="O23" s="36">
        <v>4.90716071983132</v>
      </c>
      <c r="P23" s="37">
        <v>244724</v>
      </c>
      <c r="Q23" s="38">
        <v>10.002100766493674</v>
      </c>
    </row>
    <row r="24" spans="1:17" ht="12.75">
      <c r="A24" s="34" t="s">
        <v>34</v>
      </c>
      <c r="B24" s="35">
        <v>548</v>
      </c>
      <c r="C24" s="36">
        <v>0.725001984494483</v>
      </c>
      <c r="D24" s="35">
        <v>66830</v>
      </c>
      <c r="E24" s="36">
        <v>88.41584420395311</v>
      </c>
      <c r="F24" s="35">
        <v>5370</v>
      </c>
      <c r="G24" s="36">
        <v>7.104490249517107</v>
      </c>
      <c r="H24" s="35">
        <v>163</v>
      </c>
      <c r="I24" s="36">
        <v>5.743481324876674</v>
      </c>
      <c r="J24" s="35">
        <v>2450</v>
      </c>
      <c r="K24" s="36">
        <v>86.32840028188865</v>
      </c>
      <c r="L24" s="35">
        <v>225</v>
      </c>
      <c r="M24" s="36">
        <v>7.928118393234672</v>
      </c>
      <c r="N24" s="35">
        <v>2838</v>
      </c>
      <c r="O24" s="36">
        <v>3.7546635620352973</v>
      </c>
      <c r="P24" s="37">
        <v>75586</v>
      </c>
      <c r="Q24" s="38">
        <v>3.0892711321169593</v>
      </c>
    </row>
    <row r="25" spans="1:17" ht="12.75">
      <c r="A25" s="34" t="s">
        <v>35</v>
      </c>
      <c r="B25" s="35">
        <v>1444</v>
      </c>
      <c r="C25" s="36">
        <v>3.7729933110367897</v>
      </c>
      <c r="D25" s="35">
        <v>30402</v>
      </c>
      <c r="E25" s="36">
        <v>79.43666387959865</v>
      </c>
      <c r="F25" s="35">
        <v>3647</v>
      </c>
      <c r="G25" s="36">
        <v>9.529159698996656</v>
      </c>
      <c r="H25" s="35">
        <v>173</v>
      </c>
      <c r="I25" s="36">
        <v>6.225260885210507</v>
      </c>
      <c r="J25" s="35">
        <v>2003</v>
      </c>
      <c r="K25" s="36">
        <v>72.07628643396905</v>
      </c>
      <c r="L25" s="35">
        <v>603</v>
      </c>
      <c r="M25" s="36">
        <v>21.69845268082044</v>
      </c>
      <c r="N25" s="35">
        <v>2779</v>
      </c>
      <c r="O25" s="36">
        <v>7.2611831103678925</v>
      </c>
      <c r="P25" s="37">
        <v>38272</v>
      </c>
      <c r="Q25" s="38">
        <v>1.5642127479742318</v>
      </c>
    </row>
    <row r="26" spans="1:17" ht="12.75">
      <c r="A26" s="34" t="s">
        <v>36</v>
      </c>
      <c r="B26" s="35">
        <v>1768</v>
      </c>
      <c r="C26" s="36">
        <v>7.909452869860869</v>
      </c>
      <c r="D26" s="35">
        <v>16999</v>
      </c>
      <c r="E26" s="36">
        <v>76.0479577685322</v>
      </c>
      <c r="F26" s="35">
        <v>3099</v>
      </c>
      <c r="G26" s="36">
        <v>13.86391088444504</v>
      </c>
      <c r="H26" s="35">
        <v>125</v>
      </c>
      <c r="I26" s="36">
        <v>25.667351129363446</v>
      </c>
      <c r="J26" s="35">
        <v>340</v>
      </c>
      <c r="K26" s="36">
        <v>69.81519507186859</v>
      </c>
      <c r="L26" s="35">
        <v>22</v>
      </c>
      <c r="M26" s="36">
        <v>4.517453798767967</v>
      </c>
      <c r="N26" s="35">
        <v>487</v>
      </c>
      <c r="O26" s="36">
        <v>2.178678477161902</v>
      </c>
      <c r="P26" s="37">
        <v>22353</v>
      </c>
      <c r="Q26" s="38">
        <v>0.91358819908727</v>
      </c>
    </row>
    <row r="27" spans="1:17" ht="12.75">
      <c r="A27" s="34" t="s">
        <v>37</v>
      </c>
      <c r="B27" s="35">
        <v>1857</v>
      </c>
      <c r="C27" s="36">
        <v>1.359523251727773</v>
      </c>
      <c r="D27" s="35">
        <v>115995</v>
      </c>
      <c r="E27" s="36">
        <v>84.92078599039475</v>
      </c>
      <c r="F27" s="35">
        <v>6720</v>
      </c>
      <c r="G27" s="36">
        <v>4.919761040178049</v>
      </c>
      <c r="H27" s="35">
        <v>988</v>
      </c>
      <c r="I27" s="36">
        <v>8.21963394342762</v>
      </c>
      <c r="J27" s="35">
        <v>10486</v>
      </c>
      <c r="K27" s="36">
        <v>87.23793677204658</v>
      </c>
      <c r="L27" s="35">
        <v>546</v>
      </c>
      <c r="M27" s="36">
        <v>4.542429284525791</v>
      </c>
      <c r="N27" s="35">
        <v>12020</v>
      </c>
      <c r="O27" s="36">
        <v>8.799929717699426</v>
      </c>
      <c r="P27" s="37">
        <v>136592</v>
      </c>
      <c r="Q27" s="38">
        <v>5.5826439086354585</v>
      </c>
    </row>
    <row r="28" spans="1:17" ht="12.75">
      <c r="A28" s="34" t="s">
        <v>38</v>
      </c>
      <c r="B28" s="35">
        <v>0</v>
      </c>
      <c r="C28" s="36">
        <v>0</v>
      </c>
      <c r="D28" s="35">
        <v>47976</v>
      </c>
      <c r="E28" s="36">
        <v>85.49128621832567</v>
      </c>
      <c r="F28" s="35">
        <v>7334</v>
      </c>
      <c r="G28" s="36">
        <v>13.068890552051036</v>
      </c>
      <c r="H28" s="35">
        <v>137</v>
      </c>
      <c r="I28" s="36">
        <v>16.955445544554458</v>
      </c>
      <c r="J28" s="35">
        <v>639</v>
      </c>
      <c r="K28" s="36">
        <v>79.08415841584159</v>
      </c>
      <c r="L28" s="35">
        <v>32</v>
      </c>
      <c r="M28" s="36">
        <v>3.9603960396039604</v>
      </c>
      <c r="N28" s="35">
        <v>808</v>
      </c>
      <c r="O28" s="36">
        <v>1.4398232296232938</v>
      </c>
      <c r="P28" s="37">
        <v>56118</v>
      </c>
      <c r="Q28" s="38">
        <v>2.2935956049022246</v>
      </c>
    </row>
    <row r="29" spans="1:17" ht="12.75">
      <c r="A29" s="34" t="s">
        <v>39</v>
      </c>
      <c r="B29" s="35">
        <v>8374</v>
      </c>
      <c r="C29" s="36">
        <v>5.911837795097707</v>
      </c>
      <c r="D29" s="35">
        <v>112938</v>
      </c>
      <c r="E29" s="36">
        <v>79.73144696712978</v>
      </c>
      <c r="F29" s="35">
        <v>11092</v>
      </c>
      <c r="G29" s="36">
        <v>7.830678865921156</v>
      </c>
      <c r="H29" s="35">
        <v>536</v>
      </c>
      <c r="I29" s="36">
        <v>5.798355690177413</v>
      </c>
      <c r="J29" s="35">
        <v>8127</v>
      </c>
      <c r="K29" s="36">
        <v>87.916486369537</v>
      </c>
      <c r="L29" s="35">
        <v>581</v>
      </c>
      <c r="M29" s="36">
        <v>6.285157940285591</v>
      </c>
      <c r="N29" s="35">
        <v>9244</v>
      </c>
      <c r="O29" s="36">
        <v>6.52603637185135</v>
      </c>
      <c r="P29" s="37">
        <v>141648</v>
      </c>
      <c r="Q29" s="38">
        <v>5.789287398752455</v>
      </c>
    </row>
    <row r="30" spans="1:17" ht="12.75">
      <c r="A30" s="34" t="s">
        <v>40</v>
      </c>
      <c r="B30" s="35">
        <v>4609</v>
      </c>
      <c r="C30" s="36">
        <v>12.18345228654507</v>
      </c>
      <c r="D30" s="35">
        <v>28299</v>
      </c>
      <c r="E30" s="36">
        <v>74.80570975416336</v>
      </c>
      <c r="F30" s="35">
        <v>2096</v>
      </c>
      <c r="G30" s="36">
        <v>5.540576262225747</v>
      </c>
      <c r="H30" s="35">
        <v>464</v>
      </c>
      <c r="I30" s="36">
        <v>16.418966737438076</v>
      </c>
      <c r="J30" s="35">
        <v>2150</v>
      </c>
      <c r="K30" s="36">
        <v>76.07926397735315</v>
      </c>
      <c r="L30" s="35">
        <v>212</v>
      </c>
      <c r="M30" s="36">
        <v>7.501769285208776</v>
      </c>
      <c r="N30" s="35">
        <v>2826</v>
      </c>
      <c r="O30" s="36">
        <v>7.470261697065821</v>
      </c>
      <c r="P30" s="37">
        <v>37830</v>
      </c>
      <c r="Q30" s="38">
        <v>1.546147790966377</v>
      </c>
    </row>
    <row r="31" spans="1:17" ht="12.75">
      <c r="A31" s="34" t="s">
        <v>41</v>
      </c>
      <c r="B31" s="35">
        <v>2146</v>
      </c>
      <c r="C31" s="36">
        <v>12.853378054623862</v>
      </c>
      <c r="D31" s="35">
        <v>13284</v>
      </c>
      <c r="E31" s="36">
        <v>79.56396741734547</v>
      </c>
      <c r="F31" s="35">
        <v>592</v>
      </c>
      <c r="G31" s="36">
        <v>3.5457594633445138</v>
      </c>
      <c r="H31" s="35">
        <v>8</v>
      </c>
      <c r="I31" s="36">
        <v>1.1869436201780417</v>
      </c>
      <c r="J31" s="35">
        <v>655</v>
      </c>
      <c r="K31" s="36">
        <v>97.18100890207715</v>
      </c>
      <c r="L31" s="35">
        <v>11</v>
      </c>
      <c r="M31" s="36">
        <v>1.6320474777448073</v>
      </c>
      <c r="N31" s="35">
        <v>674</v>
      </c>
      <c r="O31" s="36">
        <v>4.036895064686153</v>
      </c>
      <c r="P31" s="37">
        <v>16696</v>
      </c>
      <c r="Q31" s="38">
        <v>0.6823812719528055</v>
      </c>
    </row>
    <row r="32" spans="1:17" ht="12.75">
      <c r="A32" s="34" t="s">
        <v>42</v>
      </c>
      <c r="B32" s="35">
        <v>1260</v>
      </c>
      <c r="C32" s="36">
        <v>2.590407269587385</v>
      </c>
      <c r="D32" s="35">
        <v>42516</v>
      </c>
      <c r="E32" s="36">
        <v>87.40774243950577</v>
      </c>
      <c r="F32" s="35">
        <v>3020</v>
      </c>
      <c r="G32" s="36">
        <v>6.208753931868177</v>
      </c>
      <c r="H32" s="35">
        <v>304</v>
      </c>
      <c r="I32" s="36">
        <v>16.476964769647697</v>
      </c>
      <c r="J32" s="35">
        <v>1354</v>
      </c>
      <c r="K32" s="36">
        <v>73.38753387533875</v>
      </c>
      <c r="L32" s="35">
        <v>187</v>
      </c>
      <c r="M32" s="36">
        <v>10.13550135501355</v>
      </c>
      <c r="N32" s="35">
        <v>1845</v>
      </c>
      <c r="O32" s="36">
        <v>3.793096359038671</v>
      </c>
      <c r="P32" s="37">
        <v>48641</v>
      </c>
      <c r="Q32" s="38">
        <v>1.988003560676594</v>
      </c>
    </row>
    <row r="33" spans="1:17" ht="12.75">
      <c r="A33" s="34" t="s">
        <v>43</v>
      </c>
      <c r="B33" s="35">
        <v>570</v>
      </c>
      <c r="C33" s="36">
        <v>0.766499919315798</v>
      </c>
      <c r="D33" s="35">
        <v>70740</v>
      </c>
      <c r="E33" s="36">
        <v>95.12667419719219</v>
      </c>
      <c r="F33" s="35">
        <v>1441</v>
      </c>
      <c r="G33" s="36">
        <v>1.9377655854983595</v>
      </c>
      <c r="H33" s="35">
        <v>615</v>
      </c>
      <c r="I33" s="36">
        <v>38.127712337259766</v>
      </c>
      <c r="J33" s="35">
        <v>905</v>
      </c>
      <c r="K33" s="36">
        <v>56.10663360198388</v>
      </c>
      <c r="L33" s="35">
        <v>93</v>
      </c>
      <c r="M33" s="36">
        <v>5.765654060756355</v>
      </c>
      <c r="N33" s="35">
        <v>1613</v>
      </c>
      <c r="O33" s="36">
        <v>2.169060297993653</v>
      </c>
      <c r="P33" s="37">
        <v>74364</v>
      </c>
      <c r="Q33" s="38">
        <v>3.039326839212891</v>
      </c>
    </row>
    <row r="34" spans="1:17" ht="12.75">
      <c r="A34" s="34" t="s">
        <v>44</v>
      </c>
      <c r="B34" s="35">
        <v>4230</v>
      </c>
      <c r="C34" s="36">
        <v>5.712896560106965</v>
      </c>
      <c r="D34" s="35">
        <v>63138</v>
      </c>
      <c r="E34" s="36">
        <v>85.27207163405049</v>
      </c>
      <c r="F34" s="35">
        <v>1676</v>
      </c>
      <c r="G34" s="36">
        <v>2.263549559040017</v>
      </c>
      <c r="H34" s="35">
        <v>185</v>
      </c>
      <c r="I34" s="36">
        <v>3.700740148029606</v>
      </c>
      <c r="J34" s="35">
        <v>4614</v>
      </c>
      <c r="K34" s="36">
        <v>92.29845969193839</v>
      </c>
      <c r="L34" s="35">
        <v>200</v>
      </c>
      <c r="M34" s="36">
        <v>4.000800160032006</v>
      </c>
      <c r="N34" s="35">
        <v>4999</v>
      </c>
      <c r="O34" s="36">
        <v>6.751482246802534</v>
      </c>
      <c r="P34" s="37">
        <v>74043</v>
      </c>
      <c r="Q34" s="38">
        <v>3.0262072663632953</v>
      </c>
    </row>
    <row r="35" spans="1:17" ht="12.75">
      <c r="A35" s="34" t="s">
        <v>45</v>
      </c>
      <c r="B35" s="35">
        <v>2906</v>
      </c>
      <c r="C35" s="36">
        <v>5.100840778641765</v>
      </c>
      <c r="D35" s="35">
        <v>50091</v>
      </c>
      <c r="E35" s="36">
        <v>87.92368046901055</v>
      </c>
      <c r="F35" s="35">
        <v>1515</v>
      </c>
      <c r="G35" s="36">
        <v>2.6592476874199154</v>
      </c>
      <c r="H35" s="35">
        <v>208</v>
      </c>
      <c r="I35" s="36">
        <v>8.458723058153721</v>
      </c>
      <c r="J35" s="35">
        <v>2234</v>
      </c>
      <c r="K35" s="36">
        <v>90.84993899959332</v>
      </c>
      <c r="L35" s="35">
        <v>17</v>
      </c>
      <c r="M35" s="36">
        <v>0.6913379422529483</v>
      </c>
      <c r="N35" s="35">
        <v>2459</v>
      </c>
      <c r="O35" s="36">
        <v>4.31623106492777</v>
      </c>
      <c r="P35" s="37">
        <v>56971</v>
      </c>
      <c r="Q35" s="38">
        <v>2.3284585196707765</v>
      </c>
    </row>
    <row r="36" spans="1:20" ht="12.75">
      <c r="A36" s="34" t="s">
        <v>46</v>
      </c>
      <c r="B36" s="35">
        <v>3575</v>
      </c>
      <c r="C36" s="36">
        <v>3.958017337776646</v>
      </c>
      <c r="D36" s="35">
        <v>74547</v>
      </c>
      <c r="E36" s="36">
        <v>82.53379537880717</v>
      </c>
      <c r="F36" s="35">
        <v>7603</v>
      </c>
      <c r="G36" s="36">
        <v>8.417568061291144</v>
      </c>
      <c r="H36" s="35">
        <v>354</v>
      </c>
      <c r="I36" s="36">
        <v>7.698999565028274</v>
      </c>
      <c r="J36" s="35">
        <v>4000</v>
      </c>
      <c r="K36" s="36">
        <v>86.9943453675511</v>
      </c>
      <c r="L36" s="35">
        <v>244</v>
      </c>
      <c r="M36" s="36">
        <v>5.306655067420618</v>
      </c>
      <c r="N36" s="35">
        <v>4598</v>
      </c>
      <c r="O36" s="36">
        <v>5.09061922212504</v>
      </c>
      <c r="P36" s="37">
        <v>90323</v>
      </c>
      <c r="Q36" s="38">
        <v>3.69158622583812</v>
      </c>
      <c r="S36" s="87"/>
      <c r="T36" s="87"/>
    </row>
    <row r="37" spans="1:20" ht="12.75">
      <c r="A37" s="34" t="s">
        <v>47</v>
      </c>
      <c r="B37" s="35">
        <v>635</v>
      </c>
      <c r="C37" s="36">
        <v>2.892279662946937</v>
      </c>
      <c r="D37" s="35">
        <v>18094</v>
      </c>
      <c r="E37" s="36">
        <v>82.41402869505808</v>
      </c>
      <c r="F37" s="35">
        <v>2401</v>
      </c>
      <c r="G37" s="36">
        <v>10.936005465725348</v>
      </c>
      <c r="H37" s="35">
        <v>30</v>
      </c>
      <c r="I37" s="36">
        <v>3.6363636363636362</v>
      </c>
      <c r="J37" s="35">
        <v>701</v>
      </c>
      <c r="K37" s="36">
        <v>84.96969696969697</v>
      </c>
      <c r="L37" s="35">
        <v>94</v>
      </c>
      <c r="M37" s="36">
        <v>11.393939393939394</v>
      </c>
      <c r="N37" s="35">
        <v>825</v>
      </c>
      <c r="O37" s="36">
        <v>3.757686176269642</v>
      </c>
      <c r="P37" s="37">
        <v>21955</v>
      </c>
      <c r="Q37" s="38">
        <v>0.8973215635915096</v>
      </c>
      <c r="S37" s="88"/>
      <c r="T37" s="87"/>
    </row>
    <row r="38" spans="1:20" ht="12.75">
      <c r="A38" s="34" t="s">
        <v>48</v>
      </c>
      <c r="B38" s="35">
        <v>1284</v>
      </c>
      <c r="C38" s="36">
        <v>1.0059700089315096</v>
      </c>
      <c r="D38" s="35">
        <v>115471</v>
      </c>
      <c r="E38" s="36">
        <v>90.467572353061</v>
      </c>
      <c r="F38" s="35">
        <v>5051</v>
      </c>
      <c r="G38" s="36">
        <v>3.9572854479073634</v>
      </c>
      <c r="H38" s="35">
        <v>954</v>
      </c>
      <c r="I38" s="36">
        <v>16.358024691358025</v>
      </c>
      <c r="J38" s="35">
        <v>4594</v>
      </c>
      <c r="K38" s="36">
        <v>78.77229080932786</v>
      </c>
      <c r="L38" s="35">
        <v>284</v>
      </c>
      <c r="M38" s="36">
        <v>4.869684499314129</v>
      </c>
      <c r="N38" s="35">
        <v>5832</v>
      </c>
      <c r="O38" s="36">
        <v>4.569172190100127</v>
      </c>
      <c r="P38" s="37">
        <v>127638</v>
      </c>
      <c r="Q38" s="38">
        <v>5.216685480924305</v>
      </c>
      <c r="S38" s="88"/>
      <c r="T38" s="87"/>
    </row>
    <row r="39" spans="1:20" ht="12.75">
      <c r="A39" s="34" t="s">
        <v>49</v>
      </c>
      <c r="B39" s="35">
        <v>2144</v>
      </c>
      <c r="C39" s="36">
        <v>4.738540423462847</v>
      </c>
      <c r="D39" s="35">
        <v>38331</v>
      </c>
      <c r="E39" s="36">
        <v>84.71688105025859</v>
      </c>
      <c r="F39" s="35">
        <v>2274</v>
      </c>
      <c r="G39" s="36">
        <v>5.0258586394377405</v>
      </c>
      <c r="H39" s="35">
        <v>396</v>
      </c>
      <c r="I39" s="36">
        <v>15.859030837004406</v>
      </c>
      <c r="J39" s="35">
        <v>1904</v>
      </c>
      <c r="K39" s="36">
        <v>76.2515018021626</v>
      </c>
      <c r="L39" s="35">
        <v>197</v>
      </c>
      <c r="M39" s="36">
        <v>7.889467360833</v>
      </c>
      <c r="N39" s="35">
        <v>2497</v>
      </c>
      <c r="O39" s="36">
        <v>5.518719886840826</v>
      </c>
      <c r="P39" s="37">
        <v>45246</v>
      </c>
      <c r="Q39" s="38">
        <v>1.8492467076411496</v>
      </c>
      <c r="S39" s="88"/>
      <c r="T39" s="87"/>
    </row>
    <row r="40" spans="1:20" ht="13.5" thickBot="1">
      <c r="A40" s="34" t="s">
        <v>50</v>
      </c>
      <c r="B40" s="35">
        <v>941</v>
      </c>
      <c r="C40" s="36">
        <v>3.4598132215604087</v>
      </c>
      <c r="D40" s="35">
        <v>22856</v>
      </c>
      <c r="E40" s="36">
        <v>84.03559085226856</v>
      </c>
      <c r="F40" s="35">
        <v>1849</v>
      </c>
      <c r="G40" s="36">
        <v>6.798293992205309</v>
      </c>
      <c r="H40" s="35">
        <v>234</v>
      </c>
      <c r="I40" s="36">
        <v>15.077319587628866</v>
      </c>
      <c r="J40" s="35">
        <v>1139</v>
      </c>
      <c r="K40" s="36">
        <v>73.38917525773195</v>
      </c>
      <c r="L40" s="35">
        <v>179</v>
      </c>
      <c r="M40" s="36">
        <v>11.533505154639176</v>
      </c>
      <c r="N40" s="35">
        <v>1552</v>
      </c>
      <c r="O40" s="36">
        <v>5.706301933965733</v>
      </c>
      <c r="P40" s="37">
        <v>27198</v>
      </c>
      <c r="Q40" s="38">
        <v>1.111607920134907</v>
      </c>
      <c r="S40" s="88"/>
      <c r="T40" s="87"/>
    </row>
    <row r="41" spans="1:20" s="13" customFormat="1" ht="11.25">
      <c r="A41" s="9" t="s">
        <v>18</v>
      </c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2"/>
      <c r="S41" s="14"/>
      <c r="T41" s="14"/>
    </row>
    <row r="42" spans="1:20" s="13" customFormat="1" ht="11.25">
      <c r="A42" s="15" t="s">
        <v>8</v>
      </c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8"/>
      <c r="S42" s="14"/>
      <c r="T42" s="14"/>
    </row>
    <row r="43" spans="1:20" s="13" customFormat="1" ht="11.25">
      <c r="A43" s="19" t="s">
        <v>5</v>
      </c>
      <c r="B43" s="16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8"/>
      <c r="S43" s="14"/>
      <c r="T43" s="14"/>
    </row>
    <row r="44" spans="1:20" s="13" customFormat="1" ht="11.25">
      <c r="A44" s="20" t="s">
        <v>7</v>
      </c>
      <c r="B44" s="16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8"/>
      <c r="S44" s="14"/>
      <c r="T44" s="14"/>
    </row>
    <row r="45" spans="1:20" s="13" customFormat="1" ht="11.25">
      <c r="A45" s="20" t="s">
        <v>9</v>
      </c>
      <c r="B45" s="16"/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8"/>
      <c r="S45" s="14"/>
      <c r="T45" s="14"/>
    </row>
    <row r="46" spans="1:20" s="13" customFormat="1" ht="11.25">
      <c r="A46" s="20" t="s">
        <v>17</v>
      </c>
      <c r="B46" s="16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8"/>
      <c r="S46" s="14"/>
      <c r="T46" s="14"/>
    </row>
    <row r="47" spans="1:20" s="13" customFormat="1" ht="12" thickBot="1">
      <c r="A47" s="21" t="s">
        <v>13</v>
      </c>
      <c r="B47" s="22"/>
      <c r="C47" s="23"/>
      <c r="D47" s="22"/>
      <c r="E47" s="23"/>
      <c r="F47" s="22"/>
      <c r="G47" s="23"/>
      <c r="H47" s="22"/>
      <c r="I47" s="23"/>
      <c r="J47" s="22"/>
      <c r="K47" s="23"/>
      <c r="L47" s="22"/>
      <c r="M47" s="23"/>
      <c r="N47" s="22"/>
      <c r="O47" s="23"/>
      <c r="P47" s="22"/>
      <c r="Q47" s="24"/>
      <c r="S47" s="14"/>
      <c r="T47" s="14"/>
    </row>
    <row r="48" spans="1:20" ht="12.75">
      <c r="A48" s="90"/>
      <c r="B48" s="54"/>
      <c r="C48" s="55"/>
      <c r="D48" s="54"/>
      <c r="E48" s="55"/>
      <c r="F48" s="54"/>
      <c r="G48" s="55"/>
      <c r="H48" s="54"/>
      <c r="I48" s="55"/>
      <c r="J48" s="54"/>
      <c r="K48" s="55"/>
      <c r="L48" s="54"/>
      <c r="M48" s="55"/>
      <c r="N48" s="54"/>
      <c r="O48" s="55"/>
      <c r="P48" s="54"/>
      <c r="Q48" s="55"/>
      <c r="S48" s="89"/>
      <c r="T48" s="89"/>
    </row>
    <row r="49" spans="1:20" ht="12.75">
      <c r="A49" s="90"/>
      <c r="B49" s="54"/>
      <c r="C49" s="55"/>
      <c r="D49" s="54"/>
      <c r="E49" s="55"/>
      <c r="F49" s="54"/>
      <c r="G49" s="55"/>
      <c r="H49" s="54"/>
      <c r="I49" s="55"/>
      <c r="J49" s="54"/>
      <c r="K49" s="55"/>
      <c r="L49" s="54"/>
      <c r="M49" s="55"/>
      <c r="N49" s="54"/>
      <c r="O49" s="55"/>
      <c r="P49" s="54"/>
      <c r="Q49" s="55"/>
      <c r="S49" s="89"/>
      <c r="T49" s="89"/>
    </row>
    <row r="50" spans="1:20" ht="12.75">
      <c r="A50" s="56"/>
      <c r="B50" s="57"/>
      <c r="C50" s="58"/>
      <c r="D50" s="57"/>
      <c r="E50" s="58"/>
      <c r="F50" s="57"/>
      <c r="G50" s="58"/>
      <c r="H50" s="57"/>
      <c r="I50" s="58"/>
      <c r="J50" s="57"/>
      <c r="K50" s="58"/>
      <c r="L50" s="57"/>
      <c r="M50" s="58"/>
      <c r="N50" s="57"/>
      <c r="O50" s="58"/>
      <c r="P50" s="57"/>
      <c r="Q50" s="58"/>
      <c r="S50" s="89"/>
      <c r="T50" s="89"/>
    </row>
    <row r="51" spans="1:17" ht="12.75">
      <c r="A51" s="56"/>
      <c r="B51" s="57"/>
      <c r="C51" s="58"/>
      <c r="D51" s="57"/>
      <c r="E51" s="58"/>
      <c r="F51" s="57"/>
      <c r="G51" s="58"/>
      <c r="H51" s="57"/>
      <c r="I51" s="58"/>
      <c r="J51" s="57"/>
      <c r="K51" s="58"/>
      <c r="L51" s="57"/>
      <c r="M51" s="58"/>
      <c r="N51" s="57"/>
      <c r="O51" s="58"/>
      <c r="P51" s="57"/>
      <c r="Q51" s="58"/>
    </row>
    <row r="52" spans="1:17" ht="12.75">
      <c r="A52" s="56"/>
      <c r="B52" s="57"/>
      <c r="C52" s="58"/>
      <c r="D52" s="57"/>
      <c r="E52" s="58"/>
      <c r="F52" s="57"/>
      <c r="G52" s="58"/>
      <c r="H52" s="57"/>
      <c r="I52" s="58"/>
      <c r="J52" s="57"/>
      <c r="K52" s="58"/>
      <c r="L52" s="57"/>
      <c r="M52" s="58"/>
      <c r="N52" s="57"/>
      <c r="O52" s="58"/>
      <c r="P52" s="57"/>
      <c r="Q52" s="58"/>
    </row>
    <row r="53" spans="1:17" ht="12.75">
      <c r="A53" s="56"/>
      <c r="B53" s="57"/>
      <c r="C53" s="58"/>
      <c r="D53" s="57"/>
      <c r="E53" s="58"/>
      <c r="F53" s="57"/>
      <c r="G53" s="58"/>
      <c r="H53" s="57"/>
      <c r="I53" s="58"/>
      <c r="J53" s="57"/>
      <c r="K53" s="58"/>
      <c r="L53" s="57"/>
      <c r="M53" s="58"/>
      <c r="N53" s="57"/>
      <c r="O53" s="58"/>
      <c r="P53" s="57"/>
      <c r="Q53" s="58"/>
    </row>
    <row r="54" spans="1:17" ht="12.75">
      <c r="A54" s="56"/>
      <c r="B54" s="57"/>
      <c r="C54" s="58"/>
      <c r="D54" s="57"/>
      <c r="E54" s="58"/>
      <c r="F54" s="57"/>
      <c r="G54" s="58"/>
      <c r="H54" s="57"/>
      <c r="I54" s="58"/>
      <c r="J54" s="57"/>
      <c r="K54" s="58"/>
      <c r="L54" s="57"/>
      <c r="M54" s="58"/>
      <c r="N54" s="57"/>
      <c r="O54" s="58"/>
      <c r="P54" s="57"/>
      <c r="Q54" s="58"/>
    </row>
  </sheetData>
  <sheetProtection/>
  <mergeCells count="15">
    <mergeCell ref="D3:G3"/>
    <mergeCell ref="L4:M5"/>
    <mergeCell ref="J4:K5"/>
    <mergeCell ref="P3:Q5"/>
    <mergeCell ref="N4:O5"/>
    <mergeCell ref="A3:A6"/>
    <mergeCell ref="H4:I5"/>
    <mergeCell ref="F4:G4"/>
    <mergeCell ref="D5:E5"/>
    <mergeCell ref="F5:G5"/>
    <mergeCell ref="B5:B6"/>
    <mergeCell ref="C5:C6"/>
    <mergeCell ref="D4:E4"/>
    <mergeCell ref="H3:O3"/>
    <mergeCell ref="B3:C4"/>
  </mergeCells>
  <hyperlinks>
    <hyperlink ref="A47" r:id="rId1" display="http://www.anuies.mx/servicios/e_educacion/index2.php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Angelical</dc:creator>
  <cp:keywords/>
  <dc:description/>
  <cp:lastModifiedBy>Carolina</cp:lastModifiedBy>
  <dcterms:created xsi:type="dcterms:W3CDTF">2008-08-05T16:21:34Z</dcterms:created>
  <dcterms:modified xsi:type="dcterms:W3CDTF">2017-03-24T18:48:01Z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