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860" activeTab="0"/>
  </bookViews>
  <sheets>
    <sheet name="2010-2011" sheetId="1" r:id="rId1"/>
    <sheet name="2007-2008" sheetId="2" r:id="rId2"/>
    <sheet name="2006-2007" sheetId="3" r:id="rId3"/>
    <sheet name="2005-2006" sheetId="4" r:id="rId4"/>
    <sheet name="2004-2005" sheetId="5" r:id="rId5"/>
  </sheets>
  <definedNames/>
  <calcPr fullCalcOnLoad="1"/>
</workbook>
</file>

<file path=xl/sharedStrings.xml><?xml version="1.0" encoding="utf-8"?>
<sst xmlns="http://schemas.openxmlformats.org/spreadsheetml/2006/main" count="307" uniqueCount="101">
  <si>
    <t>%</t>
  </si>
  <si>
    <t>Fuente: elaboración propia con datos del Formato 911.9B. Ciclo escolar 2005-2006.</t>
  </si>
  <si>
    <t>ABS.</t>
  </si>
  <si>
    <t>Nota: la clasificación corresponde a las 6 áreas de estudio aplicadas por la ANUIES  desde 1983 para posgrado.</t>
  </si>
  <si>
    <t>Fuente: elaboración propia con datos del Formato 911.9B. Ciclo escolar 2006-2007.</t>
  </si>
  <si>
    <t>Fuente: elaboración propia con datos del Formato 911.9B. Ciclo escolar 2004-2005.</t>
  </si>
  <si>
    <t>http://www.anuies.mx/servicios/e_educacion/index2.php</t>
  </si>
  <si>
    <t>Consultado el 7 de  enero de 2009</t>
  </si>
  <si>
    <t>Consultado el 7 de enero de 2009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</si>
  <si>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</si>
  <si>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</si>
  <si>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</si>
  <si>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</si>
  <si>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</si>
  <si>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</si>
  <si>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</si>
  <si>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</si>
  <si>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</si>
  <si>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</si>
  <si>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</si>
  <si>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</si>
  <si>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</si>
  <si>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</si>
  <si>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</si>
  <si>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</si>
  <si>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</si>
  <si>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</si>
  <si>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</si>
  <si>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</si>
  <si>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</si>
  <si>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</si>
  <si>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</si>
  <si>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</si>
  <si>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</si>
  <si>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</si>
  <si>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</si>
  <si>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</si>
  <si>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</si>
  <si>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</si>
  <si>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</si>
  <si>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</si>
  <si>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Entidad federativa</t>
  </si>
  <si>
    <t>Ciencias agropecuarias</t>
  </si>
  <si>
    <t>Ciencias de la salud</t>
  </si>
  <si>
    <t>Ciencias naturales y exactas</t>
  </si>
  <si>
    <t>Ciencias sociales y administrativas</t>
  </si>
  <si>
    <t>Educación y humanidades</t>
  </si>
  <si>
    <t>Ingeniería y tecnología</t>
  </si>
  <si>
    <t>Total</t>
  </si>
  <si>
    <t>Áreas de estudio</t>
  </si>
  <si>
    <t>Total nacional</t>
  </si>
  <si>
    <t>Población escolar de postgrado por áreas de estudio, por entidad federativa, 2006-2007</t>
  </si>
  <si>
    <t>Población escolar de postgrado por áreas de estudio por entidad federativa, 2005-2006</t>
  </si>
  <si>
    <t>Población escolar de postgrado por áreas de estudio, por entidad federativa, 2004-2005</t>
  </si>
  <si>
    <t>ENTIDAD FEDERATIVA</t>
  </si>
  <si>
    <t>Á  R  E  A  S   D  E   E  S  T  U  D  I  O</t>
  </si>
  <si>
    <t>TOTAL</t>
  </si>
  <si>
    <t>CIENCIAS AGROPECUARIAS</t>
  </si>
  <si>
    <t>CIENCIAS DE LA SALUD</t>
  </si>
  <si>
    <t>CIENCIAS NATURALES Y EXACTAS</t>
  </si>
  <si>
    <t>CIENCIAS SOCIALES Y ADMINISTRATIVAS</t>
  </si>
  <si>
    <t>EDUCACIÓN Y HUMANIDADES</t>
  </si>
  <si>
    <t>INGENIERÍA Y TECNOLOGÍA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</si>
  <si>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</si>
  <si>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</si>
  <si>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</si>
  <si>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</si>
  <si>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</si>
  <si>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</si>
  <si>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</si>
  <si>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</si>
  <si>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</si>
  <si>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</si>
  <si>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</si>
  <si>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</si>
  <si>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</si>
  <si>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</si>
  <si>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</si>
  <si>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</si>
  <si>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</si>
  <si>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</si>
  <si>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</si>
  <si>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</si>
  <si>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</si>
  <si>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</si>
  <si>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</si>
  <si>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</si>
  <si>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</si>
  <si>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</si>
  <si>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</si>
  <si>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</si>
  <si>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</si>
  <si>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</si>
  <si>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</si>
  <si>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</si>
  <si>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NACIONAL</t>
  </si>
  <si>
    <t>Fuente: elaboración propia con datos del Formato 911.9B. Ciclo escolar 2007-2008.</t>
  </si>
  <si>
    <t>La información corresponde a estudios de Posgrado.</t>
  </si>
  <si>
    <t>Población escolar de postgrado por áreas de estudio, por entidad federativa, 2007-2008</t>
  </si>
  <si>
    <t>Consultado el 8 de junio de 2010</t>
  </si>
  <si>
    <t>Población escolar de postgrado por áreas de estudio, por entidad federativa, 2010-2011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</si>
</sst>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#,###"/>
    <numFmt numFmtId="181" formatCode="0.0"/>
    <numFmt numFmtId="182" formatCode="#\ 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MS Sans Serif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24" borderId="10" xfId="56" applyFont="1" applyFill="1" applyBorder="1">
      <alignment/>
      <protection/>
    </xf>
    <xf numFmtId="0" fontId="24" fillId="24" borderId="11" xfId="45" applyFont="1" applyFill="1" applyBorder="1" applyAlignment="1" applyProtection="1">
      <alignment/>
      <protection/>
    </xf>
    <xf numFmtId="0" fontId="1" fillId="24" borderId="12" xfId="58" applyFont="1" applyFill="1" applyBorder="1" applyAlignment="1">
      <alignment/>
      <protection/>
    </xf>
    <xf numFmtId="0" fontId="25" fillId="24" borderId="13" xfId="53" applyFont="1" applyFill="1" applyBorder="1" applyAlignment="1">
      <alignment horizontal="center" vertical="center" wrapText="1"/>
      <protection/>
    </xf>
    <xf numFmtId="0" fontId="0" fillId="24" borderId="14" xfId="53" applyFont="1" applyFill="1" applyBorder="1">
      <alignment/>
      <protection/>
    </xf>
    <xf numFmtId="180" fontId="0" fillId="24" borderId="0" xfId="53" applyNumberFormat="1" applyFont="1" applyFill="1" applyBorder="1">
      <alignment/>
      <protection/>
    </xf>
    <xf numFmtId="181" fontId="0" fillId="24" borderId="15" xfId="53" applyNumberFormat="1" applyFont="1" applyFill="1" applyBorder="1">
      <alignment/>
      <protection/>
    </xf>
    <xf numFmtId="0" fontId="25" fillId="24" borderId="13" xfId="55" applyFont="1" applyFill="1" applyBorder="1" applyAlignment="1">
      <alignment horizontal="center" vertical="center" wrapText="1"/>
      <protection/>
    </xf>
    <xf numFmtId="0" fontId="25" fillId="24" borderId="0" xfId="55" applyFont="1" applyFill="1" applyBorder="1" applyAlignment="1">
      <alignment horizontal="center" vertical="center" wrapText="1"/>
      <protection/>
    </xf>
    <xf numFmtId="0" fontId="25" fillId="24" borderId="15" xfId="55" applyFont="1" applyFill="1" applyBorder="1" applyAlignment="1">
      <alignment horizontal="center" vertical="center" wrapText="1"/>
      <protection/>
    </xf>
    <xf numFmtId="0" fontId="0" fillId="24" borderId="14" xfId="55" applyFont="1" applyFill="1" applyBorder="1">
      <alignment/>
      <protection/>
    </xf>
    <xf numFmtId="180" fontId="0" fillId="24" borderId="0" xfId="55" applyNumberFormat="1" applyFont="1" applyFill="1" applyBorder="1">
      <alignment/>
      <protection/>
    </xf>
    <xf numFmtId="181" fontId="0" fillId="24" borderId="15" xfId="55" applyNumberFormat="1" applyFont="1" applyFill="1" applyBorder="1">
      <alignment/>
      <protection/>
    </xf>
    <xf numFmtId="0" fontId="25" fillId="24" borderId="16" xfId="53" applyFont="1" applyFill="1" applyBorder="1" applyAlignment="1">
      <alignment horizontal="center" vertical="center" wrapText="1"/>
      <protection/>
    </xf>
    <xf numFmtId="0" fontId="25" fillId="24" borderId="17" xfId="53" applyFont="1" applyFill="1" applyBorder="1" applyAlignment="1">
      <alignment horizontal="center" vertical="center" wrapText="1"/>
      <protection/>
    </xf>
    <xf numFmtId="181" fontId="0" fillId="24" borderId="18" xfId="53" applyNumberFormat="1" applyFont="1" applyFill="1" applyBorder="1">
      <alignment/>
      <protection/>
    </xf>
    <xf numFmtId="0" fontId="22" fillId="0" borderId="12" xfId="0" applyFont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5" fillId="24" borderId="12" xfId="53" applyFont="1" applyFill="1" applyBorder="1" applyAlignment="1">
      <alignment horizontal="center" vertical="center" wrapText="1"/>
      <protection/>
    </xf>
    <xf numFmtId="0" fontId="0" fillId="24" borderId="12" xfId="53" applyFont="1" applyFill="1" applyBorder="1" applyAlignment="1">
      <alignment horizontal="center" vertical="center" wrapText="1"/>
      <protection/>
    </xf>
    <xf numFmtId="0" fontId="0" fillId="24" borderId="17" xfId="53" applyFont="1" applyFill="1" applyBorder="1" applyAlignment="1">
      <alignment horizontal="center" vertical="center" wrapText="1"/>
      <protection/>
    </xf>
    <xf numFmtId="180" fontId="0" fillId="24" borderId="10" xfId="53" applyNumberFormat="1" applyFont="1" applyFill="1" applyBorder="1">
      <alignment/>
      <protection/>
    </xf>
    <xf numFmtId="180" fontId="0" fillId="24" borderId="11" xfId="53" applyNumberFormat="1" applyFont="1" applyFill="1" applyBorder="1">
      <alignment/>
      <protection/>
    </xf>
    <xf numFmtId="0" fontId="25" fillId="24" borderId="12" xfId="55" applyFont="1" applyFill="1" applyBorder="1" applyAlignment="1">
      <alignment horizontal="center" vertical="center" wrapText="1"/>
      <protection/>
    </xf>
    <xf numFmtId="0" fontId="25" fillId="24" borderId="17" xfId="55" applyFont="1" applyFill="1" applyBorder="1" applyAlignment="1">
      <alignment horizontal="center" vertical="center" wrapText="1"/>
      <protection/>
    </xf>
    <xf numFmtId="180" fontId="0" fillId="24" borderId="10" xfId="55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6" fillId="24" borderId="0" xfId="53" applyFont="1" applyFill="1" applyBorder="1">
      <alignment/>
      <protection/>
    </xf>
    <xf numFmtId="0" fontId="1" fillId="24" borderId="0" xfId="53" applyFont="1" applyFill="1" applyBorder="1">
      <alignment/>
      <protection/>
    </xf>
    <xf numFmtId="0" fontId="26" fillId="24" borderId="15" xfId="53" applyFont="1" applyFill="1" applyBorder="1">
      <alignment/>
      <protection/>
    </xf>
    <xf numFmtId="0" fontId="1" fillId="24" borderId="0" xfId="0" applyFont="1" applyFill="1" applyAlignment="1">
      <alignment/>
    </xf>
    <xf numFmtId="0" fontId="1" fillId="24" borderId="19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0" fillId="24" borderId="0" xfId="0" applyFont="1" applyFill="1" applyAlignment="1">
      <alignment horizontal="left"/>
    </xf>
    <xf numFmtId="0" fontId="1" fillId="24" borderId="16" xfId="55" applyFont="1" applyFill="1" applyBorder="1">
      <alignment/>
      <protection/>
    </xf>
    <xf numFmtId="0" fontId="1" fillId="24" borderId="17" xfId="55" applyFont="1" applyFill="1" applyBorder="1">
      <alignment/>
      <protection/>
    </xf>
    <xf numFmtId="0" fontId="1" fillId="24" borderId="0" xfId="0" applyFont="1" applyFill="1" applyAlignment="1">
      <alignment/>
    </xf>
    <xf numFmtId="0" fontId="1" fillId="24" borderId="0" xfId="55" applyFont="1" applyFill="1" applyBorder="1">
      <alignment/>
      <protection/>
    </xf>
    <xf numFmtId="0" fontId="1" fillId="24" borderId="15" xfId="55" applyFont="1" applyFill="1" applyBorder="1">
      <alignment/>
      <protection/>
    </xf>
    <xf numFmtId="0" fontId="1" fillId="24" borderId="19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53" applyFont="1" applyFill="1" applyBorder="1">
      <alignment/>
      <protection/>
    </xf>
    <xf numFmtId="0" fontId="1" fillId="24" borderId="17" xfId="53" applyFont="1" applyFill="1" applyBorder="1">
      <alignment/>
      <protection/>
    </xf>
    <xf numFmtId="0" fontId="1" fillId="24" borderId="15" xfId="53" applyFont="1" applyFill="1" applyBorder="1">
      <alignment/>
      <protection/>
    </xf>
    <xf numFmtId="181" fontId="0" fillId="24" borderId="0" xfId="53" applyNumberFormat="1" applyFont="1" applyFill="1" applyBorder="1">
      <alignment/>
      <protection/>
    </xf>
    <xf numFmtId="0" fontId="26" fillId="24" borderId="16" xfId="53" applyFont="1" applyFill="1" applyBorder="1">
      <alignment/>
      <protection/>
    </xf>
    <xf numFmtId="0" fontId="26" fillId="24" borderId="17" xfId="53" applyFont="1" applyFill="1" applyBorder="1">
      <alignment/>
      <protection/>
    </xf>
    <xf numFmtId="0" fontId="0" fillId="24" borderId="16" xfId="53" applyFont="1" applyFill="1" applyBorder="1" applyAlignment="1">
      <alignment horizontal="center" vertical="center" wrapText="1"/>
      <protection/>
    </xf>
    <xf numFmtId="0" fontId="25" fillId="24" borderId="14" xfId="53" applyFont="1" applyFill="1" applyBorder="1">
      <alignment/>
      <protection/>
    </xf>
    <xf numFmtId="0" fontId="0" fillId="24" borderId="20" xfId="53" applyFont="1" applyFill="1" applyBorder="1">
      <alignment/>
      <protection/>
    </xf>
    <xf numFmtId="180" fontId="25" fillId="24" borderId="0" xfId="53" applyNumberFormat="1" applyFont="1" applyFill="1" applyBorder="1">
      <alignment/>
      <protection/>
    </xf>
    <xf numFmtId="181" fontId="25" fillId="24" borderId="0" xfId="53" applyNumberFormat="1" applyFont="1" applyFill="1" applyBorder="1">
      <alignment/>
      <protection/>
    </xf>
    <xf numFmtId="180" fontId="25" fillId="24" borderId="10" xfId="53" applyNumberFormat="1" applyFont="1" applyFill="1" applyBorder="1">
      <alignment/>
      <protection/>
    </xf>
    <xf numFmtId="181" fontId="25" fillId="24" borderId="15" xfId="53" applyNumberFormat="1" applyFont="1" applyFill="1" applyBorder="1">
      <alignment/>
      <protection/>
    </xf>
    <xf numFmtId="0" fontId="25" fillId="24" borderId="0" xfId="0" applyFont="1" applyFill="1" applyBorder="1" applyAlignment="1">
      <alignment/>
    </xf>
    <xf numFmtId="0" fontId="25" fillId="24" borderId="14" xfId="55" applyFont="1" applyFill="1" applyBorder="1">
      <alignment/>
      <protection/>
    </xf>
    <xf numFmtId="180" fontId="25" fillId="24" borderId="10" xfId="55" applyNumberFormat="1" applyFont="1" applyFill="1" applyBorder="1">
      <alignment/>
      <protection/>
    </xf>
    <xf numFmtId="181" fontId="25" fillId="24" borderId="15" xfId="55" applyNumberFormat="1" applyFont="1" applyFill="1" applyBorder="1">
      <alignment/>
      <protection/>
    </xf>
    <xf numFmtId="180" fontId="25" fillId="24" borderId="0" xfId="55" applyNumberFormat="1" applyFont="1" applyFill="1" applyBorder="1">
      <alignment/>
      <protection/>
    </xf>
    <xf numFmtId="0" fontId="25" fillId="24" borderId="0" xfId="0" applyFont="1" applyFill="1" applyAlignment="1">
      <alignment/>
    </xf>
    <xf numFmtId="0" fontId="0" fillId="24" borderId="13" xfId="53" applyFont="1" applyFill="1" applyBorder="1" applyAlignment="1">
      <alignment horizontal="center" vertical="center" wrapText="1"/>
      <protection/>
    </xf>
    <xf numFmtId="0" fontId="0" fillId="24" borderId="15" xfId="0" applyFont="1" applyFill="1" applyBorder="1" applyAlignment="1">
      <alignment horizontal="center" wrapText="1"/>
    </xf>
    <xf numFmtId="0" fontId="10" fillId="24" borderId="11" xfId="45" applyFill="1" applyBorder="1" applyAlignment="1" applyProtection="1">
      <alignment/>
      <protection/>
    </xf>
    <xf numFmtId="0" fontId="0" fillId="25" borderId="0" xfId="0" applyFill="1" applyAlignment="1">
      <alignment/>
    </xf>
    <xf numFmtId="0" fontId="1" fillId="25" borderId="0" xfId="54" applyFont="1" applyFill="1" applyBorder="1" applyAlignment="1">
      <alignment horizontal="center" vertical="center" wrapText="1"/>
      <protection/>
    </xf>
    <xf numFmtId="0" fontId="1" fillId="25" borderId="0" xfId="54" applyFont="1" applyFill="1" applyBorder="1">
      <alignment/>
      <protection/>
    </xf>
    <xf numFmtId="0" fontId="0" fillId="25" borderId="11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8" xfId="0" applyFill="1" applyBorder="1" applyAlignment="1">
      <alignment/>
    </xf>
    <xf numFmtId="0" fontId="27" fillId="25" borderId="13" xfId="54" applyFont="1" applyFill="1" applyBorder="1" applyAlignment="1">
      <alignment horizontal="center" vertical="center" wrapText="1"/>
      <protection/>
    </xf>
    <xf numFmtId="0" fontId="28" fillId="25" borderId="12" xfId="59" applyFont="1" applyFill="1" applyBorder="1" applyAlignment="1">
      <alignment/>
      <protection/>
    </xf>
    <xf numFmtId="0" fontId="14" fillId="25" borderId="16" xfId="54" applyFill="1" applyBorder="1">
      <alignment/>
      <protection/>
    </xf>
    <xf numFmtId="0" fontId="1" fillId="25" borderId="16" xfId="54" applyFont="1" applyFill="1" applyBorder="1">
      <alignment/>
      <protection/>
    </xf>
    <xf numFmtId="0" fontId="14" fillId="25" borderId="17" xfId="54" applyFill="1" applyBorder="1">
      <alignment/>
      <protection/>
    </xf>
    <xf numFmtId="0" fontId="28" fillId="25" borderId="10" xfId="59" applyFont="1" applyFill="1" applyBorder="1" applyAlignment="1">
      <alignment/>
      <protection/>
    </xf>
    <xf numFmtId="0" fontId="14" fillId="25" borderId="0" xfId="54" applyFill="1" applyBorder="1">
      <alignment/>
      <protection/>
    </xf>
    <xf numFmtId="0" fontId="14" fillId="25" borderId="15" xfId="54" applyFill="1" applyBorder="1">
      <alignment/>
      <protection/>
    </xf>
    <xf numFmtId="0" fontId="1" fillId="25" borderId="10" xfId="54" applyFont="1" applyFill="1" applyBorder="1" applyAlignment="1">
      <alignment horizontal="center" vertical="center" wrapText="1"/>
      <protection/>
    </xf>
    <xf numFmtId="0" fontId="1" fillId="25" borderId="15" xfId="54" applyFont="1" applyFill="1" applyBorder="1" applyAlignment="1">
      <alignment horizontal="center" vertical="center" wrapText="1"/>
      <protection/>
    </xf>
    <xf numFmtId="0" fontId="25" fillId="25" borderId="0" xfId="0" applyFont="1" applyFill="1" applyAlignment="1">
      <alignment/>
    </xf>
    <xf numFmtId="0" fontId="1" fillId="25" borderId="21" xfId="54" applyFont="1" applyFill="1" applyBorder="1" applyAlignment="1">
      <alignment horizontal="center" vertical="center" wrapText="1"/>
      <protection/>
    </xf>
    <xf numFmtId="0" fontId="1" fillId="25" borderId="22" xfId="54" applyFont="1" applyFill="1" applyBorder="1" applyAlignment="1">
      <alignment horizontal="center" vertical="center" wrapText="1"/>
      <protection/>
    </xf>
    <xf numFmtId="0" fontId="1" fillId="25" borderId="23" xfId="54" applyFont="1" applyFill="1" applyBorder="1" applyAlignment="1">
      <alignment horizontal="center" vertical="center" wrapText="1"/>
      <protection/>
    </xf>
    <xf numFmtId="0" fontId="1" fillId="25" borderId="24" xfId="54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28" fillId="25" borderId="10" xfId="57" applyFont="1" applyFill="1" applyBorder="1">
      <alignment/>
      <protection/>
    </xf>
    <xf numFmtId="0" fontId="0" fillId="25" borderId="15" xfId="0" applyFill="1" applyBorder="1" applyAlignment="1">
      <alignment/>
    </xf>
    <xf numFmtId="0" fontId="29" fillId="25" borderId="14" xfId="54" applyFont="1" applyFill="1" applyBorder="1" applyAlignment="1">
      <alignment horizontal="left" vertical="center" wrapText="1"/>
      <protection/>
    </xf>
    <xf numFmtId="180" fontId="29" fillId="25" borderId="10" xfId="54" applyNumberFormat="1" applyFont="1" applyFill="1" applyBorder="1" applyAlignment="1">
      <alignment horizontal="center" vertical="center" wrapText="1"/>
      <protection/>
    </xf>
    <xf numFmtId="181" fontId="29" fillId="25" borderId="15" xfId="54" applyNumberFormat="1" applyFont="1" applyFill="1" applyBorder="1" applyAlignment="1">
      <alignment horizontal="center" vertical="center" wrapText="1"/>
      <protection/>
    </xf>
    <xf numFmtId="180" fontId="29" fillId="25" borderId="0" xfId="54" applyNumberFormat="1" applyFont="1" applyFill="1" applyBorder="1" applyAlignment="1">
      <alignment horizontal="center" vertical="center" wrapText="1"/>
      <protection/>
    </xf>
    <xf numFmtId="181" fontId="29" fillId="25" borderId="0" xfId="54" applyNumberFormat="1" applyFont="1" applyFill="1" applyBorder="1" applyAlignment="1">
      <alignment horizontal="center" vertical="center" wrapText="1"/>
      <protection/>
    </xf>
    <xf numFmtId="0" fontId="30" fillId="25" borderId="14" xfId="54" applyFont="1" applyFill="1" applyBorder="1">
      <alignment/>
      <protection/>
    </xf>
    <xf numFmtId="180" fontId="30" fillId="25" borderId="10" xfId="54" applyNumberFormat="1" applyFont="1" applyFill="1" applyBorder="1">
      <alignment/>
      <protection/>
    </xf>
    <xf numFmtId="181" fontId="30" fillId="25" borderId="15" xfId="54" applyNumberFormat="1" applyFont="1" applyFill="1" applyBorder="1">
      <alignment/>
      <protection/>
    </xf>
    <xf numFmtId="180" fontId="30" fillId="25" borderId="0" xfId="54" applyNumberFormat="1" applyFont="1" applyFill="1" applyBorder="1">
      <alignment/>
      <protection/>
    </xf>
    <xf numFmtId="181" fontId="30" fillId="25" borderId="0" xfId="54" applyNumberFormat="1" applyFont="1" applyFill="1" applyBorder="1">
      <alignment/>
      <protection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2" fillId="25" borderId="12" xfId="54" applyFont="1" applyFill="1" applyBorder="1" applyAlignment="1">
      <alignment horizontal="left"/>
      <protection/>
    </xf>
    <xf numFmtId="0" fontId="22" fillId="25" borderId="16" xfId="54" applyFont="1" applyFill="1" applyBorder="1" applyAlignment="1">
      <alignment horizontal="left"/>
      <protection/>
    </xf>
    <xf numFmtId="0" fontId="22" fillId="25" borderId="17" xfId="54" applyFont="1" applyFill="1" applyBorder="1" applyAlignment="1">
      <alignment horizontal="left"/>
      <protection/>
    </xf>
    <xf numFmtId="0" fontId="1" fillId="25" borderId="13" xfId="54" applyFont="1" applyFill="1" applyBorder="1" applyAlignment="1">
      <alignment horizontal="center" vertical="center" wrapText="1"/>
      <protection/>
    </xf>
    <xf numFmtId="0" fontId="1" fillId="25" borderId="14" xfId="54" applyFont="1" applyFill="1" applyBorder="1" applyAlignment="1">
      <alignment horizontal="center" vertical="center" wrapText="1"/>
      <protection/>
    </xf>
    <xf numFmtId="0" fontId="1" fillId="25" borderId="11" xfId="54" applyFont="1" applyFill="1" applyBorder="1" applyAlignment="1">
      <alignment horizontal="center" vertical="center" wrapText="1"/>
      <protection/>
    </xf>
    <xf numFmtId="0" fontId="1" fillId="25" borderId="12" xfId="54" applyFont="1" applyFill="1" applyBorder="1" applyAlignment="1">
      <alignment horizontal="center"/>
      <protection/>
    </xf>
    <xf numFmtId="0" fontId="1" fillId="25" borderId="16" xfId="54" applyFont="1" applyFill="1" applyBorder="1" applyAlignment="1">
      <alignment horizontal="center"/>
      <protection/>
    </xf>
    <xf numFmtId="0" fontId="1" fillId="25" borderId="12" xfId="54" applyFont="1" applyFill="1" applyBorder="1" applyAlignment="1">
      <alignment horizontal="center" vertical="center"/>
      <protection/>
    </xf>
    <xf numFmtId="0" fontId="1" fillId="25" borderId="17" xfId="54" applyFont="1" applyFill="1" applyBorder="1" applyAlignment="1">
      <alignment horizontal="center" vertical="center"/>
      <protection/>
    </xf>
    <xf numFmtId="0" fontId="1" fillId="25" borderId="11" xfId="54" applyFont="1" applyFill="1" applyBorder="1" applyAlignment="1">
      <alignment horizontal="center" vertical="center"/>
      <protection/>
    </xf>
    <xf numFmtId="0" fontId="1" fillId="25" borderId="18" xfId="54" applyFont="1" applyFill="1" applyBorder="1" applyAlignment="1">
      <alignment horizontal="center" vertical="center"/>
      <protection/>
    </xf>
    <xf numFmtId="0" fontId="1" fillId="25" borderId="25" xfId="54" applyFont="1" applyFill="1" applyBorder="1" applyAlignment="1">
      <alignment horizontal="center" wrapText="1"/>
      <protection/>
    </xf>
    <xf numFmtId="0" fontId="1" fillId="25" borderId="26" xfId="54" applyFont="1" applyFill="1" applyBorder="1" applyAlignment="1">
      <alignment horizontal="center" wrapText="1"/>
      <protection/>
    </xf>
    <xf numFmtId="0" fontId="1" fillId="25" borderId="25" xfId="54" applyFont="1" applyFill="1" applyBorder="1" applyAlignment="1">
      <alignment horizontal="center" vertical="center" wrapText="1"/>
      <protection/>
    </xf>
    <xf numFmtId="0" fontId="1" fillId="25" borderId="26" xfId="54" applyFont="1" applyFill="1" applyBorder="1" applyAlignment="1">
      <alignment horizontal="center" vertical="center" wrapText="1"/>
      <protection/>
    </xf>
    <xf numFmtId="0" fontId="1" fillId="25" borderId="27" xfId="54" applyFont="1" applyFill="1" applyBorder="1" applyAlignment="1">
      <alignment horizontal="center" wrapText="1"/>
      <protection/>
    </xf>
    <xf numFmtId="0" fontId="25" fillId="24" borderId="11" xfId="53" applyFont="1" applyFill="1" applyBorder="1" applyAlignment="1">
      <alignment horizontal="left"/>
      <protection/>
    </xf>
    <xf numFmtId="0" fontId="25" fillId="24" borderId="19" xfId="53" applyFont="1" applyFill="1" applyBorder="1" applyAlignment="1">
      <alignment horizontal="left"/>
      <protection/>
    </xf>
    <xf numFmtId="0" fontId="25" fillId="24" borderId="18" xfId="53" applyFont="1" applyFill="1" applyBorder="1" applyAlignment="1">
      <alignment horizontal="left"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4" borderId="14" xfId="53" applyFont="1" applyFill="1" applyBorder="1" applyAlignment="1">
      <alignment horizontal="center" vertical="center" wrapText="1"/>
      <protection/>
    </xf>
    <xf numFmtId="0" fontId="0" fillId="24" borderId="20" xfId="53" applyFont="1" applyFill="1" applyBorder="1" applyAlignment="1">
      <alignment horizontal="center" vertical="center" wrapText="1"/>
      <protection/>
    </xf>
    <xf numFmtId="0" fontId="0" fillId="24" borderId="25" xfId="53" applyFont="1" applyFill="1" applyBorder="1" applyAlignment="1">
      <alignment horizontal="center" vertical="center" wrapText="1"/>
      <protection/>
    </xf>
    <xf numFmtId="0" fontId="0" fillId="24" borderId="27" xfId="53" applyFont="1" applyFill="1" applyBorder="1" applyAlignment="1">
      <alignment horizontal="center" vertical="center" wrapText="1"/>
      <protection/>
    </xf>
    <xf numFmtId="0" fontId="0" fillId="24" borderId="26" xfId="53" applyFont="1" applyFill="1" applyBorder="1" applyAlignment="1">
      <alignment horizontal="center" vertical="center" wrapText="1"/>
      <protection/>
    </xf>
    <xf numFmtId="0" fontId="0" fillId="24" borderId="0" xfId="53" applyFont="1" applyFill="1" applyBorder="1" applyAlignment="1">
      <alignment horizontal="center" vertical="center" wrapText="1"/>
      <protection/>
    </xf>
    <xf numFmtId="0" fontId="0" fillId="24" borderId="15" xfId="53" applyFont="1" applyFill="1" applyBorder="1" applyAlignment="1">
      <alignment horizontal="center" vertical="center" wrapText="1"/>
      <protection/>
    </xf>
    <xf numFmtId="0" fontId="0" fillId="24" borderId="11" xfId="53" applyFont="1" applyFill="1" applyBorder="1" applyAlignment="1">
      <alignment horizontal="center" vertical="center" wrapText="1"/>
      <protection/>
    </xf>
    <xf numFmtId="0" fontId="0" fillId="24" borderId="18" xfId="53" applyFont="1" applyFill="1" applyBorder="1" applyAlignment="1">
      <alignment horizontal="center" vertical="center" wrapText="1"/>
      <protection/>
    </xf>
    <xf numFmtId="0" fontId="0" fillId="24" borderId="25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5" xfId="53" applyFont="1" applyFill="1" applyBorder="1" applyAlignment="1">
      <alignment horizontal="center" wrapText="1"/>
      <protection/>
    </xf>
    <xf numFmtId="0" fontId="0" fillId="24" borderId="27" xfId="53" applyFont="1" applyFill="1" applyBorder="1" applyAlignment="1">
      <alignment horizontal="center" wrapText="1"/>
      <protection/>
    </xf>
    <xf numFmtId="0" fontId="0" fillId="24" borderId="26" xfId="53" applyFont="1" applyFill="1" applyBorder="1" applyAlignment="1">
      <alignment horizontal="center" wrapText="1"/>
      <protection/>
    </xf>
    <xf numFmtId="180" fontId="0" fillId="0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AREAPROG" xfId="56"/>
    <cellStyle name="Normal_AREAPROG 2" xfId="57"/>
    <cellStyle name="Normal_EDAD" xfId="58"/>
    <cellStyle name="Normal_EDAD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nuies.mx/servicios/e_educacion/index2.ph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1">
      <selection activeCell="A1" sqref="A1:O1"/>
    </sheetView>
  </sheetViews>
  <sheetFormatPr defaultColWidth="11.421875" defaultRowHeight="12.75"/>
  <cols>
    <col min="1" max="1" width="22.7109375" style="0" customWidth="1"/>
    <col min="2" max="3" width="5.421875" style="0" bestFit="1" customWidth="1"/>
    <col min="4" max="5" width="6.421875" style="0" bestFit="1" customWidth="1"/>
    <col min="6" max="6" width="8.00390625" style="0" customWidth="1"/>
    <col min="7" max="7" width="7.7109375" style="0" customWidth="1"/>
    <col min="8" max="8" width="8.7109375" style="0" customWidth="1"/>
    <col min="9" max="9" width="8.421875" style="0" customWidth="1"/>
    <col min="10" max="10" width="10.00390625" style="0" customWidth="1"/>
    <col min="11" max="11" width="5.421875" style="0" bestFit="1" customWidth="1"/>
    <col min="12" max="12" width="6.421875" style="0" bestFit="1" customWidth="1"/>
    <col min="13" max="13" width="10.00390625" style="0" customWidth="1"/>
    <col min="14" max="14" width="7.421875" style="0" bestFit="1" customWidth="1"/>
    <col min="15" max="15" width="5.421875" style="0" bestFit="1" customWidth="1"/>
  </cols>
  <sheetData>
    <row r="1" spans="1:15" ht="15">
      <c r="A1" s="105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3.5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3.5" thickBot="1">
      <c r="A3" s="108" t="s">
        <v>54</v>
      </c>
      <c r="B3" s="111" t="s">
        <v>55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">
        <v>56</v>
      </c>
      <c r="O3" s="114"/>
    </row>
    <row r="4" spans="1:15" ht="36.75" customHeight="1" thickBot="1">
      <c r="A4" s="109"/>
      <c r="B4" s="117" t="s">
        <v>57</v>
      </c>
      <c r="C4" s="118"/>
      <c r="D4" s="119" t="s">
        <v>58</v>
      </c>
      <c r="E4" s="120"/>
      <c r="F4" s="121" t="s">
        <v>59</v>
      </c>
      <c r="G4" s="121"/>
      <c r="H4" s="119" t="s">
        <v>60</v>
      </c>
      <c r="I4" s="120"/>
      <c r="J4" s="119" t="s">
        <v>61</v>
      </c>
      <c r="K4" s="120"/>
      <c r="L4" s="119" t="s">
        <v>62</v>
      </c>
      <c r="M4" s="120"/>
      <c r="N4" s="115"/>
      <c r="O4" s="116"/>
    </row>
    <row r="5" spans="1:15" ht="13.5" thickBot="1">
      <c r="A5" s="110"/>
      <c r="B5" s="86" t="s">
        <v>2</v>
      </c>
      <c r="C5" s="87" t="s">
        <v>0</v>
      </c>
      <c r="D5" s="86" t="s">
        <v>2</v>
      </c>
      <c r="E5" s="87" t="s">
        <v>0</v>
      </c>
      <c r="F5" s="88" t="s">
        <v>2</v>
      </c>
      <c r="G5" s="89" t="s">
        <v>0</v>
      </c>
      <c r="H5" s="86" t="s">
        <v>2</v>
      </c>
      <c r="I5" s="87" t="s">
        <v>0</v>
      </c>
      <c r="J5" s="88" t="s">
        <v>2</v>
      </c>
      <c r="K5" s="89" t="s">
        <v>0</v>
      </c>
      <c r="L5" s="86" t="s">
        <v>2</v>
      </c>
      <c r="M5" s="87" t="s">
        <v>0</v>
      </c>
      <c r="N5" s="86" t="s">
        <v>2</v>
      </c>
      <c r="O5" s="87" t="s">
        <v>0</v>
      </c>
    </row>
    <row r="6" spans="1:15" ht="12.75">
      <c r="A6" s="75"/>
      <c r="B6" s="83"/>
      <c r="C6" s="84"/>
      <c r="D6" s="83"/>
      <c r="E6" s="84"/>
      <c r="F6" s="70"/>
      <c r="G6" s="70"/>
      <c r="H6" s="83"/>
      <c r="I6" s="84"/>
      <c r="J6" s="70"/>
      <c r="K6" s="70"/>
      <c r="L6" s="83"/>
      <c r="M6" s="84"/>
      <c r="N6" s="83"/>
      <c r="O6" s="84"/>
    </row>
    <row r="7" spans="1:15" ht="12.75">
      <c r="A7" s="93" t="s">
        <v>95</v>
      </c>
      <c r="B7" s="94">
        <f>SUM(B8:B39)</f>
        <v>3072</v>
      </c>
      <c r="C7" s="95">
        <f>(B7/$B$7)*100</f>
        <v>100</v>
      </c>
      <c r="D7" s="94">
        <f>SUM(D8:D39)</f>
        <v>32080</v>
      </c>
      <c r="E7" s="95">
        <f>(D7/$D$7)*100</f>
        <v>100</v>
      </c>
      <c r="F7" s="94">
        <f>SUM(F8:F39)</f>
        <v>10198</v>
      </c>
      <c r="G7" s="95">
        <f>(F7/$F$7)*100</f>
        <v>100</v>
      </c>
      <c r="H7" s="94">
        <f>SUM(H8:H39)</f>
        <v>90892</v>
      </c>
      <c r="I7" s="95">
        <f>(H7/$H$7)*100</f>
        <v>100</v>
      </c>
      <c r="J7" s="94">
        <f>SUM(J8:J39)</f>
        <v>48755</v>
      </c>
      <c r="K7" s="95">
        <f>(J7/$J$7)*100</f>
        <v>100</v>
      </c>
      <c r="L7" s="94">
        <f>SUM(L8:L39)</f>
        <v>23228</v>
      </c>
      <c r="M7" s="95">
        <f>(L7/$L$7)*100</f>
        <v>100</v>
      </c>
      <c r="N7" s="94">
        <f>L7+J7+H7+F7+D7+B7</f>
        <v>208225</v>
      </c>
      <c r="O7" s="95">
        <f>(N7/$N$7)*100</f>
        <v>100</v>
      </c>
    </row>
    <row r="8" spans="1:15" ht="12.75">
      <c r="A8" s="98" t="s">
        <v>63</v>
      </c>
      <c r="B8" s="99">
        <v>29</v>
      </c>
      <c r="C8" s="95">
        <f>(B8/$B$7)*100</f>
        <v>0.9440104166666666</v>
      </c>
      <c r="D8" s="99">
        <v>10</v>
      </c>
      <c r="E8" s="95">
        <f aca="true" t="shared" si="0" ref="E8:E39">(D8/$D$7)*100</f>
        <v>0.031172069825436407</v>
      </c>
      <c r="F8" s="101">
        <v>65</v>
      </c>
      <c r="G8" s="95">
        <f aca="true" t="shared" si="1" ref="G8:G39">(F8/$F$7)*100</f>
        <v>0.6373798784075309</v>
      </c>
      <c r="H8" s="99">
        <v>740</v>
      </c>
      <c r="I8" s="95">
        <f aca="true" t="shared" si="2" ref="I8:I39">(H8/$H$7)*100</f>
        <v>0.8141530607754257</v>
      </c>
      <c r="J8" s="101">
        <v>539</v>
      </c>
      <c r="K8" s="95">
        <f aca="true" t="shared" si="3" ref="K8:K39">(J8/$J$7)*100</f>
        <v>1.105527638190955</v>
      </c>
      <c r="L8" s="99">
        <v>102</v>
      </c>
      <c r="M8" s="95">
        <f aca="true" t="shared" si="4" ref="M8:M39">(L8/$L$7)*100</f>
        <v>0.4391251937317031</v>
      </c>
      <c r="N8" s="94">
        <f>L8+J8+H8+F8+D8+B8</f>
        <v>1485</v>
      </c>
      <c r="O8" s="95">
        <f aca="true" t="shared" si="5" ref="O8:O39">(N8/$N$7)*100</f>
        <v>0.7131708488413976</v>
      </c>
    </row>
    <row r="9" spans="1:15" ht="12.75">
      <c r="A9" s="98" t="s">
        <v>64</v>
      </c>
      <c r="B9" s="99">
        <v>75</v>
      </c>
      <c r="C9" s="95">
        <f>(B9/$B$7)*100</f>
        <v>2.44140625</v>
      </c>
      <c r="D9" s="99">
        <v>184</v>
      </c>
      <c r="E9" s="95">
        <f t="shared" si="0"/>
        <v>0.57356608478803</v>
      </c>
      <c r="F9" s="101">
        <v>484</v>
      </c>
      <c r="G9" s="95">
        <f t="shared" si="1"/>
        <v>4.746028633065307</v>
      </c>
      <c r="H9" s="99">
        <v>2267</v>
      </c>
      <c r="I9" s="95">
        <f t="shared" si="2"/>
        <v>2.4941689037539057</v>
      </c>
      <c r="J9" s="101">
        <v>1872</v>
      </c>
      <c r="K9" s="95">
        <f t="shared" si="3"/>
        <v>3.839606194236488</v>
      </c>
      <c r="L9" s="99">
        <v>847</v>
      </c>
      <c r="M9" s="95">
        <f t="shared" si="4"/>
        <v>3.6464611675563976</v>
      </c>
      <c r="N9" s="94">
        <f>L9+J9+H9+F9+D9+B9</f>
        <v>5729</v>
      </c>
      <c r="O9" s="95">
        <f t="shared" si="5"/>
        <v>2.75135070236523</v>
      </c>
    </row>
    <row r="10" spans="1:15" ht="12.75">
      <c r="A10" s="98" t="s">
        <v>65</v>
      </c>
      <c r="B10" s="99">
        <v>8</v>
      </c>
      <c r="C10" s="95">
        <f>(B10/$B$7)*100</f>
        <v>0.26041666666666663</v>
      </c>
      <c r="D10" s="99">
        <v>0</v>
      </c>
      <c r="E10" s="95">
        <f t="shared" si="0"/>
        <v>0</v>
      </c>
      <c r="F10" s="101">
        <v>306</v>
      </c>
      <c r="G10" s="95">
        <f t="shared" si="1"/>
        <v>3.0005883506569915</v>
      </c>
      <c r="H10" s="99">
        <v>254</v>
      </c>
      <c r="I10" s="95">
        <f t="shared" si="2"/>
        <v>0.2794525370769705</v>
      </c>
      <c r="J10" s="101">
        <v>143</v>
      </c>
      <c r="K10" s="95">
        <f t="shared" si="3"/>
        <v>0.29330325094862064</v>
      </c>
      <c r="L10" s="99">
        <v>14</v>
      </c>
      <c r="M10" s="95">
        <f t="shared" si="4"/>
        <v>0.06027208541415533</v>
      </c>
      <c r="N10" s="94">
        <f>L10+J10+H10+F10+D10+B10</f>
        <v>725</v>
      </c>
      <c r="O10" s="95">
        <f t="shared" si="5"/>
        <v>0.3481810541481571</v>
      </c>
    </row>
    <row r="11" spans="1:15" ht="12.75">
      <c r="A11" s="98" t="s">
        <v>66</v>
      </c>
      <c r="B11" s="99">
        <v>7</v>
      </c>
      <c r="C11" s="95">
        <f>(B11/$B$7)*100</f>
        <v>0.22786458333333334</v>
      </c>
      <c r="D11" s="99">
        <v>129</v>
      </c>
      <c r="E11" s="95">
        <f t="shared" si="0"/>
        <v>0.40211970074812964</v>
      </c>
      <c r="F11" s="101">
        <v>25</v>
      </c>
      <c r="G11" s="95">
        <f t="shared" si="1"/>
        <v>0.24514610707981957</v>
      </c>
      <c r="H11" s="99">
        <v>540</v>
      </c>
      <c r="I11" s="95">
        <f t="shared" si="2"/>
        <v>0.5941116929982837</v>
      </c>
      <c r="J11" s="101">
        <v>157</v>
      </c>
      <c r="K11" s="95">
        <f t="shared" si="3"/>
        <v>0.3220182545379961</v>
      </c>
      <c r="L11" s="99">
        <v>50</v>
      </c>
      <c r="M11" s="95">
        <f t="shared" si="4"/>
        <v>0.2152574479076976</v>
      </c>
      <c r="N11" s="94">
        <f>L11+J11+H11+F11+D11+B11</f>
        <v>908</v>
      </c>
      <c r="O11" s="95">
        <f t="shared" si="5"/>
        <v>0.4360667547124505</v>
      </c>
    </row>
    <row r="12" spans="1:15" ht="12.75">
      <c r="A12" s="98" t="s">
        <v>67</v>
      </c>
      <c r="B12" s="99">
        <v>22</v>
      </c>
      <c r="C12" s="95">
        <f>(B12/$B$7)*100</f>
        <v>0.7161458333333333</v>
      </c>
      <c r="D12" s="99">
        <v>93</v>
      </c>
      <c r="E12" s="95">
        <f t="shared" si="0"/>
        <v>0.2899002493765586</v>
      </c>
      <c r="F12" s="101">
        <v>177</v>
      </c>
      <c r="G12" s="95">
        <f t="shared" si="1"/>
        <v>1.7356344381251225</v>
      </c>
      <c r="H12" s="99">
        <v>1630</v>
      </c>
      <c r="I12" s="95">
        <f t="shared" si="2"/>
        <v>1.793337147383708</v>
      </c>
      <c r="J12" s="101">
        <v>1185</v>
      </c>
      <c r="K12" s="95">
        <f t="shared" si="3"/>
        <v>2.430519946672136</v>
      </c>
      <c r="L12" s="99">
        <v>243</v>
      </c>
      <c r="M12" s="95">
        <f t="shared" si="4"/>
        <v>1.0461511968314103</v>
      </c>
      <c r="N12" s="94">
        <f>L12+J12+H12+F12+D12+B12</f>
        <v>3350</v>
      </c>
      <c r="O12" s="95">
        <f t="shared" si="5"/>
        <v>1.6088365950294152</v>
      </c>
    </row>
    <row r="13" spans="1:17" ht="12.75">
      <c r="A13" s="98" t="s">
        <v>68</v>
      </c>
      <c r="B13" s="99">
        <v>70</v>
      </c>
      <c r="C13" s="95">
        <f>(B13/$B$7)*100</f>
        <v>2.278645833333333</v>
      </c>
      <c r="D13" s="99">
        <v>466</v>
      </c>
      <c r="E13" s="95">
        <f t="shared" si="0"/>
        <v>1.4526184538653366</v>
      </c>
      <c r="F13" s="101">
        <v>186</v>
      </c>
      <c r="G13" s="95">
        <f t="shared" si="1"/>
        <v>1.8238870366738578</v>
      </c>
      <c r="H13" s="99">
        <v>3527</v>
      </c>
      <c r="I13" s="95">
        <f t="shared" si="2"/>
        <v>3.8804295207499004</v>
      </c>
      <c r="J13" s="101">
        <v>796</v>
      </c>
      <c r="K13" s="95">
        <f t="shared" si="3"/>
        <v>1.6326530612244898</v>
      </c>
      <c r="L13" s="99">
        <v>741</v>
      </c>
      <c r="M13" s="95">
        <f t="shared" si="4"/>
        <v>3.190115377992078</v>
      </c>
      <c r="N13" s="94">
        <f>L13+J13+H13+F13+D13+B13</f>
        <v>5786</v>
      </c>
      <c r="O13" s="95">
        <f t="shared" si="5"/>
        <v>2.778724936967223</v>
      </c>
      <c r="Q13" s="142"/>
    </row>
    <row r="14" spans="1:15" ht="12.75">
      <c r="A14" s="98" t="s">
        <v>69</v>
      </c>
      <c r="B14" s="99">
        <v>134</v>
      </c>
      <c r="C14" s="95">
        <f>(B14/$B$7)*100</f>
        <v>4.361979166666666</v>
      </c>
      <c r="D14" s="99">
        <v>229</v>
      </c>
      <c r="E14" s="95">
        <f t="shared" si="0"/>
        <v>0.7138403990024937</v>
      </c>
      <c r="F14" s="101">
        <v>151</v>
      </c>
      <c r="G14" s="95">
        <f t="shared" si="1"/>
        <v>1.4806824867621102</v>
      </c>
      <c r="H14" s="99">
        <v>2338</v>
      </c>
      <c r="I14" s="95">
        <f t="shared" si="2"/>
        <v>2.5722835893147913</v>
      </c>
      <c r="J14" s="101">
        <v>975</v>
      </c>
      <c r="K14" s="95">
        <f t="shared" si="3"/>
        <v>1.9997948928315044</v>
      </c>
      <c r="L14" s="99">
        <v>728</v>
      </c>
      <c r="M14" s="95">
        <f t="shared" si="4"/>
        <v>3.1341484415360767</v>
      </c>
      <c r="N14" s="94">
        <f>L14+J14+H14+F14+D14+B14</f>
        <v>4555</v>
      </c>
      <c r="O14" s="95">
        <f t="shared" si="5"/>
        <v>2.187537519510145</v>
      </c>
    </row>
    <row r="15" spans="1:15" ht="12.75">
      <c r="A15" s="98" t="s">
        <v>70</v>
      </c>
      <c r="B15" s="99">
        <v>1</v>
      </c>
      <c r="C15" s="95">
        <f>(B15/$B$7)*100</f>
        <v>0.03255208333333333</v>
      </c>
      <c r="D15" s="99">
        <v>179</v>
      </c>
      <c r="E15" s="95">
        <f t="shared" si="0"/>
        <v>0.5579800498753117</v>
      </c>
      <c r="F15" s="101">
        <v>35</v>
      </c>
      <c r="G15" s="95">
        <f t="shared" si="1"/>
        <v>0.34320454991174737</v>
      </c>
      <c r="H15" s="99">
        <v>374</v>
      </c>
      <c r="I15" s="95">
        <f t="shared" si="2"/>
        <v>0.4114773577432557</v>
      </c>
      <c r="J15" s="101">
        <v>107</v>
      </c>
      <c r="K15" s="95">
        <f t="shared" si="3"/>
        <v>0.21946467029022665</v>
      </c>
      <c r="L15" s="99">
        <v>119</v>
      </c>
      <c r="M15" s="95">
        <f t="shared" si="4"/>
        <v>0.5123127260203203</v>
      </c>
      <c r="N15" s="94">
        <f>L15+J15+H15+F15+D15+B15</f>
        <v>815</v>
      </c>
      <c r="O15" s="95">
        <f t="shared" si="5"/>
        <v>0.3914035298355145</v>
      </c>
    </row>
    <row r="16" spans="1:15" ht="12.75">
      <c r="A16" s="98" t="s">
        <v>71</v>
      </c>
      <c r="B16" s="99">
        <v>469</v>
      </c>
      <c r="C16" s="95">
        <f>(B16/$B$7)*100</f>
        <v>15.266927083333334</v>
      </c>
      <c r="D16" s="99">
        <v>14516</v>
      </c>
      <c r="E16" s="95">
        <f t="shared" si="0"/>
        <v>45.249376558603494</v>
      </c>
      <c r="F16" s="101">
        <v>4313</v>
      </c>
      <c r="G16" s="95">
        <f t="shared" si="1"/>
        <v>42.29260639341047</v>
      </c>
      <c r="H16" s="99">
        <v>25960</v>
      </c>
      <c r="I16" s="95">
        <f t="shared" si="2"/>
        <v>28.56136953747305</v>
      </c>
      <c r="J16" s="101">
        <v>5690</v>
      </c>
      <c r="K16" s="95">
        <f t="shared" si="3"/>
        <v>11.670597887396164</v>
      </c>
      <c r="L16" s="99">
        <v>6836</v>
      </c>
      <c r="M16" s="95">
        <f t="shared" si="4"/>
        <v>29.429998277940417</v>
      </c>
      <c r="N16" s="94">
        <f>L16+J16+H16+F16+D16+B16</f>
        <v>57784</v>
      </c>
      <c r="O16" s="95">
        <f t="shared" si="5"/>
        <v>27.750750390202906</v>
      </c>
    </row>
    <row r="17" spans="1:15" ht="12.75">
      <c r="A17" s="98" t="s">
        <v>72</v>
      </c>
      <c r="B17" s="99">
        <v>180</v>
      </c>
      <c r="C17" s="95">
        <f>(B17/$B$7)*100</f>
        <v>5.859375</v>
      </c>
      <c r="D17" s="99">
        <v>500</v>
      </c>
      <c r="E17" s="95">
        <f t="shared" si="0"/>
        <v>1.5586034912718205</v>
      </c>
      <c r="F17" s="101">
        <v>109</v>
      </c>
      <c r="G17" s="95">
        <f t="shared" si="1"/>
        <v>1.0688370268680132</v>
      </c>
      <c r="H17" s="99">
        <v>914</v>
      </c>
      <c r="I17" s="95">
        <f t="shared" si="2"/>
        <v>1.0055890507415395</v>
      </c>
      <c r="J17" s="101">
        <v>605</v>
      </c>
      <c r="K17" s="95">
        <f t="shared" si="3"/>
        <v>1.2408983693980105</v>
      </c>
      <c r="L17" s="99">
        <v>172</v>
      </c>
      <c r="M17" s="95">
        <f t="shared" si="4"/>
        <v>0.7404856208024797</v>
      </c>
      <c r="N17" s="94">
        <f>L17+J17+H17+F17+D17+B17</f>
        <v>2480</v>
      </c>
      <c r="O17" s="95">
        <f t="shared" si="5"/>
        <v>1.1910193300516267</v>
      </c>
    </row>
    <row r="18" spans="1:15" ht="12.75">
      <c r="A18" s="98" t="s">
        <v>73</v>
      </c>
      <c r="B18" s="99">
        <v>91</v>
      </c>
      <c r="C18" s="95">
        <f>(B18/$B$7)*100</f>
        <v>2.962239583333333</v>
      </c>
      <c r="D18" s="99">
        <v>952</v>
      </c>
      <c r="E18" s="95">
        <f t="shared" si="0"/>
        <v>2.9675810473815463</v>
      </c>
      <c r="F18" s="101">
        <v>429</v>
      </c>
      <c r="G18" s="95">
        <f t="shared" si="1"/>
        <v>4.2067071974897035</v>
      </c>
      <c r="H18" s="99">
        <v>4606</v>
      </c>
      <c r="I18" s="95">
        <f t="shared" si="2"/>
        <v>5.067552699907583</v>
      </c>
      <c r="J18" s="101">
        <v>2405</v>
      </c>
      <c r="K18" s="95">
        <f t="shared" si="3"/>
        <v>4.932827402317711</v>
      </c>
      <c r="L18" s="99">
        <v>1340</v>
      </c>
      <c r="M18" s="95">
        <f t="shared" si="4"/>
        <v>5.768899603926296</v>
      </c>
      <c r="N18" s="94">
        <f>L18+J18+H18+F18+D18+B18</f>
        <v>9823</v>
      </c>
      <c r="O18" s="95">
        <f t="shared" si="5"/>
        <v>4.717493096410133</v>
      </c>
    </row>
    <row r="19" spans="1:15" ht="12.75">
      <c r="A19" s="98" t="s">
        <v>74</v>
      </c>
      <c r="B19" s="99">
        <v>2</v>
      </c>
      <c r="C19" s="95">
        <f>(B19/$B$7)*100</f>
        <v>0.06510416666666666</v>
      </c>
      <c r="D19" s="99">
        <v>107</v>
      </c>
      <c r="E19" s="95">
        <f t="shared" si="0"/>
        <v>0.33354114713216954</v>
      </c>
      <c r="F19" s="101">
        <v>130</v>
      </c>
      <c r="G19" s="95">
        <f t="shared" si="1"/>
        <v>1.2747597568150617</v>
      </c>
      <c r="H19" s="99">
        <v>414</v>
      </c>
      <c r="I19" s="95">
        <f t="shared" si="2"/>
        <v>0.4554856312986842</v>
      </c>
      <c r="J19" s="101">
        <v>504</v>
      </c>
      <c r="K19" s="95">
        <f t="shared" si="3"/>
        <v>1.0337401292175161</v>
      </c>
      <c r="L19" s="99">
        <v>51</v>
      </c>
      <c r="M19" s="95">
        <f t="shared" si="4"/>
        <v>0.21956259686585156</v>
      </c>
      <c r="N19" s="94">
        <f>L19+J19+H19+F19+D19+B19</f>
        <v>1208</v>
      </c>
      <c r="O19" s="95">
        <f t="shared" si="5"/>
        <v>0.5801416736703086</v>
      </c>
    </row>
    <row r="20" spans="1:15" ht="12.75">
      <c r="A20" s="98" t="s">
        <v>75</v>
      </c>
      <c r="B20" s="99">
        <v>0</v>
      </c>
      <c r="C20" s="95">
        <f>(B20/$B$7)*100</f>
        <v>0</v>
      </c>
      <c r="D20" s="99">
        <v>134</v>
      </c>
      <c r="E20" s="95">
        <f t="shared" si="0"/>
        <v>0.41770573566084784</v>
      </c>
      <c r="F20" s="101">
        <v>104</v>
      </c>
      <c r="G20" s="95">
        <f t="shared" si="1"/>
        <v>1.0198078054520494</v>
      </c>
      <c r="H20" s="99">
        <v>1338</v>
      </c>
      <c r="I20" s="95">
        <f t="shared" si="2"/>
        <v>1.4720767504290806</v>
      </c>
      <c r="J20" s="101">
        <v>947</v>
      </c>
      <c r="K20" s="95">
        <f t="shared" si="3"/>
        <v>1.9423648856527536</v>
      </c>
      <c r="L20" s="99">
        <v>208</v>
      </c>
      <c r="M20" s="95">
        <f t="shared" si="4"/>
        <v>0.8954709832960219</v>
      </c>
      <c r="N20" s="94">
        <f>L20+J20+H20+F20+D20+B20</f>
        <v>2731</v>
      </c>
      <c r="O20" s="95">
        <f t="shared" si="5"/>
        <v>1.311562012246368</v>
      </c>
    </row>
    <row r="21" spans="1:15" ht="12.75">
      <c r="A21" s="98" t="s">
        <v>76</v>
      </c>
      <c r="B21" s="99">
        <v>41</v>
      </c>
      <c r="C21" s="95">
        <f>(B21/$B$7)*100</f>
        <v>1.3346354166666665</v>
      </c>
      <c r="D21" s="99">
        <v>3000</v>
      </c>
      <c r="E21" s="95">
        <f t="shared" si="0"/>
        <v>9.351620947630924</v>
      </c>
      <c r="F21" s="101">
        <v>215</v>
      </c>
      <c r="G21" s="95">
        <f t="shared" si="1"/>
        <v>2.108256520886448</v>
      </c>
      <c r="H21" s="99">
        <v>7136</v>
      </c>
      <c r="I21" s="95">
        <f t="shared" si="2"/>
        <v>7.851076002288431</v>
      </c>
      <c r="J21" s="101">
        <v>2500</v>
      </c>
      <c r="K21" s="95">
        <f t="shared" si="3"/>
        <v>5.127679212388473</v>
      </c>
      <c r="L21" s="99">
        <v>1270</v>
      </c>
      <c r="M21" s="95">
        <f t="shared" si="4"/>
        <v>5.46753917685552</v>
      </c>
      <c r="N21" s="94">
        <f>L21+J21+H21+F21+D21+B21</f>
        <v>14162</v>
      </c>
      <c r="O21" s="95">
        <f t="shared" si="5"/>
        <v>6.801296674270621</v>
      </c>
    </row>
    <row r="22" spans="1:15" ht="12.75">
      <c r="A22" s="98" t="s">
        <v>77</v>
      </c>
      <c r="B22" s="99">
        <v>1324</v>
      </c>
      <c r="C22" s="95">
        <f>(B22/$B$7)*100</f>
        <v>43.09895833333333</v>
      </c>
      <c r="D22" s="99">
        <v>1810</v>
      </c>
      <c r="E22" s="95">
        <f t="shared" si="0"/>
        <v>5.642144638403989</v>
      </c>
      <c r="F22" s="101">
        <v>414</v>
      </c>
      <c r="G22" s="95">
        <f t="shared" si="1"/>
        <v>4.059619533241812</v>
      </c>
      <c r="H22" s="99">
        <v>6965</v>
      </c>
      <c r="I22" s="95">
        <f t="shared" si="2"/>
        <v>7.662940632838974</v>
      </c>
      <c r="J22" s="101">
        <v>5431</v>
      </c>
      <c r="K22" s="95">
        <f t="shared" si="3"/>
        <v>11.139370320992718</v>
      </c>
      <c r="L22" s="99">
        <v>1263</v>
      </c>
      <c r="M22" s="95">
        <f t="shared" si="4"/>
        <v>5.4374031341484415</v>
      </c>
      <c r="N22" s="94">
        <f>L22+J22+H22+F22+D22+B22</f>
        <v>17207</v>
      </c>
      <c r="O22" s="95">
        <f t="shared" si="5"/>
        <v>8.26365710169288</v>
      </c>
    </row>
    <row r="23" spans="1:15" ht="12.75">
      <c r="A23" s="98" t="s">
        <v>78</v>
      </c>
      <c r="B23" s="99">
        <v>20</v>
      </c>
      <c r="C23" s="95">
        <f>(B23/$B$7)*100</f>
        <v>0.6510416666666667</v>
      </c>
      <c r="D23" s="99">
        <v>194</v>
      </c>
      <c r="E23" s="95">
        <f t="shared" si="0"/>
        <v>0.6047381546134664</v>
      </c>
      <c r="F23" s="101">
        <v>164</v>
      </c>
      <c r="G23" s="95">
        <f t="shared" si="1"/>
        <v>1.6081584624436165</v>
      </c>
      <c r="H23" s="99">
        <v>1432</v>
      </c>
      <c r="I23" s="95">
        <f t="shared" si="2"/>
        <v>1.5754961932843374</v>
      </c>
      <c r="J23" s="101">
        <v>1174</v>
      </c>
      <c r="K23" s="95">
        <f t="shared" si="3"/>
        <v>2.407958158137627</v>
      </c>
      <c r="L23" s="99">
        <v>459</v>
      </c>
      <c r="M23" s="95">
        <f t="shared" si="4"/>
        <v>1.9760633717926641</v>
      </c>
      <c r="N23" s="94">
        <f>L23+J23+H23+F23+D23+B23</f>
        <v>3443</v>
      </c>
      <c r="O23" s="95">
        <f t="shared" si="5"/>
        <v>1.6534998199063515</v>
      </c>
    </row>
    <row r="24" spans="1:15" ht="12.75">
      <c r="A24" s="98" t="s">
        <v>79</v>
      </c>
      <c r="B24" s="99">
        <v>44</v>
      </c>
      <c r="C24" s="95">
        <f>(B24/$B$7)*100</f>
        <v>1.4322916666666665</v>
      </c>
      <c r="D24" s="99">
        <v>531</v>
      </c>
      <c r="E24" s="95">
        <f t="shared" si="0"/>
        <v>1.6552369077306734</v>
      </c>
      <c r="F24" s="101">
        <v>88</v>
      </c>
      <c r="G24" s="95">
        <f t="shared" si="1"/>
        <v>0.8629142969209649</v>
      </c>
      <c r="H24" s="99">
        <v>1307</v>
      </c>
      <c r="I24" s="95">
        <f t="shared" si="2"/>
        <v>1.4379703384236238</v>
      </c>
      <c r="J24" s="101">
        <v>1180</v>
      </c>
      <c r="K24" s="95">
        <f t="shared" si="3"/>
        <v>2.4202645882473592</v>
      </c>
      <c r="L24" s="99">
        <v>755</v>
      </c>
      <c r="M24" s="95">
        <f t="shared" si="4"/>
        <v>3.2503874634062337</v>
      </c>
      <c r="N24" s="94">
        <f>L24+J24+H24+F24+D24+B24</f>
        <v>3905</v>
      </c>
      <c r="O24" s="95">
        <f t="shared" si="5"/>
        <v>1.8753751951014526</v>
      </c>
    </row>
    <row r="25" spans="1:15" ht="12.75">
      <c r="A25" s="98" t="s">
        <v>80</v>
      </c>
      <c r="B25" s="99">
        <v>0</v>
      </c>
      <c r="C25" s="95">
        <f>(B25/$B$7)*100</f>
        <v>0</v>
      </c>
      <c r="D25" s="99">
        <v>214</v>
      </c>
      <c r="E25" s="95">
        <f t="shared" si="0"/>
        <v>0.6670822942643391</v>
      </c>
      <c r="F25" s="101">
        <v>43</v>
      </c>
      <c r="G25" s="95">
        <f t="shared" si="1"/>
        <v>0.4216513041772897</v>
      </c>
      <c r="H25" s="99">
        <v>371</v>
      </c>
      <c r="I25" s="95">
        <f t="shared" si="2"/>
        <v>0.40817673722659864</v>
      </c>
      <c r="J25" s="101">
        <v>180</v>
      </c>
      <c r="K25" s="95">
        <f t="shared" si="3"/>
        <v>0.36919290329197</v>
      </c>
      <c r="L25" s="99">
        <v>47</v>
      </c>
      <c r="M25" s="95">
        <f t="shared" si="4"/>
        <v>0.20234200103323574</v>
      </c>
      <c r="N25" s="94">
        <f>L25+J25+H25+F25+D25+B25</f>
        <v>855</v>
      </c>
      <c r="O25" s="95">
        <f t="shared" si="5"/>
        <v>0.41061351902989557</v>
      </c>
    </row>
    <row r="26" spans="1:15" ht="12.75">
      <c r="A26" s="98" t="s">
        <v>81</v>
      </c>
      <c r="B26" s="99">
        <v>65</v>
      </c>
      <c r="C26" s="95">
        <f>(B26/$B$7)*100</f>
        <v>2.115885416666667</v>
      </c>
      <c r="D26" s="99">
        <v>1379</v>
      </c>
      <c r="E26" s="95">
        <f t="shared" si="0"/>
        <v>4.298628428927681</v>
      </c>
      <c r="F26" s="101">
        <v>282</v>
      </c>
      <c r="G26" s="95">
        <f t="shared" si="1"/>
        <v>2.765248087860365</v>
      </c>
      <c r="H26" s="99">
        <v>6669</v>
      </c>
      <c r="I26" s="95">
        <f t="shared" si="2"/>
        <v>7.337279408528803</v>
      </c>
      <c r="J26" s="101">
        <v>4549</v>
      </c>
      <c r="K26" s="95">
        <f t="shared" si="3"/>
        <v>9.330325094862065</v>
      </c>
      <c r="L26" s="99">
        <v>1734</v>
      </c>
      <c r="M26" s="95">
        <f t="shared" si="4"/>
        <v>7.465128293438952</v>
      </c>
      <c r="N26" s="94">
        <f>L26+J26+H26+F26+D26+B26</f>
        <v>14678</v>
      </c>
      <c r="O26" s="95">
        <f t="shared" si="5"/>
        <v>7.049105534878136</v>
      </c>
    </row>
    <row r="27" spans="1:15" ht="12.75">
      <c r="A27" s="98" t="s">
        <v>82</v>
      </c>
      <c r="B27" s="99">
        <v>56</v>
      </c>
      <c r="C27" s="95">
        <f>(B27/$B$7)*100</f>
        <v>1.8229166666666667</v>
      </c>
      <c r="D27" s="99">
        <v>232</v>
      </c>
      <c r="E27" s="95">
        <f t="shared" si="0"/>
        <v>0.7231920199501247</v>
      </c>
      <c r="F27" s="101">
        <v>44</v>
      </c>
      <c r="G27" s="95">
        <f t="shared" si="1"/>
        <v>0.43145714846048244</v>
      </c>
      <c r="H27" s="99">
        <v>535</v>
      </c>
      <c r="I27" s="95">
        <f t="shared" si="2"/>
        <v>0.5886106588038551</v>
      </c>
      <c r="J27" s="101">
        <v>305</v>
      </c>
      <c r="K27" s="95">
        <f t="shared" si="3"/>
        <v>0.6255768639113937</v>
      </c>
      <c r="L27" s="99">
        <v>177</v>
      </c>
      <c r="M27" s="95">
        <f t="shared" si="4"/>
        <v>0.7620113655932496</v>
      </c>
      <c r="N27" s="94">
        <f>L27+J27+H27+F27+D27+B27</f>
        <v>1349</v>
      </c>
      <c r="O27" s="95">
        <f t="shared" si="5"/>
        <v>0.6478568855805018</v>
      </c>
    </row>
    <row r="28" spans="1:15" ht="12.75">
      <c r="A28" s="98" t="s">
        <v>83</v>
      </c>
      <c r="B28" s="99">
        <v>51</v>
      </c>
      <c r="C28" s="95">
        <f>(B28/$B$7)*100</f>
        <v>1.66015625</v>
      </c>
      <c r="D28" s="99">
        <v>2411</v>
      </c>
      <c r="E28" s="95">
        <f t="shared" si="0"/>
        <v>7.515586034912718</v>
      </c>
      <c r="F28" s="101">
        <v>378</v>
      </c>
      <c r="G28" s="95">
        <f t="shared" si="1"/>
        <v>3.706609139046872</v>
      </c>
      <c r="H28" s="99">
        <v>5284</v>
      </c>
      <c r="I28" s="95">
        <f t="shared" si="2"/>
        <v>5.813492936672094</v>
      </c>
      <c r="J28" s="101">
        <v>4327</v>
      </c>
      <c r="K28" s="95">
        <f t="shared" si="3"/>
        <v>8.874987180801968</v>
      </c>
      <c r="L28" s="99">
        <v>1885</v>
      </c>
      <c r="M28" s="95">
        <f t="shared" si="4"/>
        <v>8.1152057861202</v>
      </c>
      <c r="N28" s="94">
        <f>L28+J28+H28+F28+D28+B28</f>
        <v>14336</v>
      </c>
      <c r="O28" s="95">
        <f t="shared" si="5"/>
        <v>6.884860127266178</v>
      </c>
    </row>
    <row r="29" spans="1:15" ht="12.75">
      <c r="A29" s="98" t="s">
        <v>84</v>
      </c>
      <c r="B29" s="99"/>
      <c r="C29" s="95">
        <f>(B29/$B$7)*100</f>
        <v>0</v>
      </c>
      <c r="D29" s="99">
        <v>315</v>
      </c>
      <c r="E29" s="95">
        <f t="shared" si="0"/>
        <v>0.981920199501247</v>
      </c>
      <c r="F29" s="101">
        <v>280</v>
      </c>
      <c r="G29" s="95">
        <f t="shared" si="1"/>
        <v>2.745636399293979</v>
      </c>
      <c r="H29" s="99">
        <v>1891</v>
      </c>
      <c r="I29" s="95">
        <f t="shared" si="2"/>
        <v>2.0804911323328787</v>
      </c>
      <c r="J29" s="101">
        <v>515</v>
      </c>
      <c r="K29" s="95">
        <f t="shared" si="3"/>
        <v>1.0563019177520254</v>
      </c>
      <c r="L29" s="99">
        <v>791</v>
      </c>
      <c r="M29" s="95">
        <f t="shared" si="4"/>
        <v>3.405372825899776</v>
      </c>
      <c r="N29" s="94">
        <f>L29+J29+H29+F29+D29+B29</f>
        <v>3792</v>
      </c>
      <c r="O29" s="95">
        <f t="shared" si="5"/>
        <v>1.8211069756273264</v>
      </c>
    </row>
    <row r="30" spans="1:15" ht="12.75">
      <c r="A30" s="98" t="s">
        <v>85</v>
      </c>
      <c r="B30" s="99">
        <v>0</v>
      </c>
      <c r="C30" s="95">
        <f>(B30/$B$7)*100</f>
        <v>0</v>
      </c>
      <c r="D30" s="99">
        <v>0</v>
      </c>
      <c r="E30" s="95">
        <f t="shared" si="0"/>
        <v>0</v>
      </c>
      <c r="F30" s="101">
        <v>33</v>
      </c>
      <c r="G30" s="95">
        <f t="shared" si="1"/>
        <v>0.32359286134536186</v>
      </c>
      <c r="H30" s="99">
        <v>378</v>
      </c>
      <c r="I30" s="95">
        <f t="shared" si="2"/>
        <v>0.4158781850987986</v>
      </c>
      <c r="J30" s="101">
        <v>225</v>
      </c>
      <c r="K30" s="95">
        <f t="shared" si="3"/>
        <v>0.46149112911496254</v>
      </c>
      <c r="L30" s="99">
        <v>49</v>
      </c>
      <c r="M30" s="95">
        <f t="shared" si="4"/>
        <v>0.21095229894954365</v>
      </c>
      <c r="N30" s="94">
        <f>L30+J30+H30+F30+D30+B30</f>
        <v>685</v>
      </c>
      <c r="O30" s="95">
        <f t="shared" si="5"/>
        <v>0.3289710649537759</v>
      </c>
    </row>
    <row r="31" spans="1:15" ht="12.75">
      <c r="A31" s="98" t="s">
        <v>86</v>
      </c>
      <c r="B31" s="99">
        <v>25</v>
      </c>
      <c r="C31" s="95">
        <f>(B31/$B$7)*100</f>
        <v>0.8138020833333334</v>
      </c>
      <c r="D31" s="99">
        <v>560</v>
      </c>
      <c r="E31" s="95">
        <f t="shared" si="0"/>
        <v>1.7456359102244388</v>
      </c>
      <c r="F31" s="101">
        <v>290</v>
      </c>
      <c r="G31" s="95">
        <f t="shared" si="1"/>
        <v>2.843694842125907</v>
      </c>
      <c r="H31" s="99">
        <v>727</v>
      </c>
      <c r="I31" s="95">
        <f t="shared" si="2"/>
        <v>0.7998503718699115</v>
      </c>
      <c r="J31" s="101">
        <v>399</v>
      </c>
      <c r="K31" s="95">
        <f t="shared" si="3"/>
        <v>0.8183776022972002</v>
      </c>
      <c r="L31" s="99">
        <v>349</v>
      </c>
      <c r="M31" s="95">
        <f t="shared" si="4"/>
        <v>1.5024969863957294</v>
      </c>
      <c r="N31" s="94">
        <f>L31+J31+H31+F31+D31+B31</f>
        <v>2350</v>
      </c>
      <c r="O31" s="95">
        <f t="shared" si="5"/>
        <v>1.1285868651698883</v>
      </c>
    </row>
    <row r="32" spans="1:15" ht="12.75">
      <c r="A32" s="98" t="s">
        <v>87</v>
      </c>
      <c r="B32" s="99">
        <v>36</v>
      </c>
      <c r="C32" s="95">
        <f>(B32/$B$7)*100</f>
        <v>1.171875</v>
      </c>
      <c r="D32" s="99">
        <v>797</v>
      </c>
      <c r="E32" s="95">
        <f t="shared" si="0"/>
        <v>2.484413965087282</v>
      </c>
      <c r="F32" s="101">
        <v>116</v>
      </c>
      <c r="G32" s="95">
        <f t="shared" si="1"/>
        <v>1.137477936850363</v>
      </c>
      <c r="H32" s="99">
        <v>620</v>
      </c>
      <c r="I32" s="95">
        <f t="shared" si="2"/>
        <v>0.6821282401091405</v>
      </c>
      <c r="J32" s="101">
        <v>160</v>
      </c>
      <c r="K32" s="95">
        <f t="shared" si="3"/>
        <v>0.32817146959286225</v>
      </c>
      <c r="L32" s="99">
        <v>184</v>
      </c>
      <c r="M32" s="95">
        <f t="shared" si="4"/>
        <v>0.7921474083003273</v>
      </c>
      <c r="N32" s="94">
        <f>L32+J32+H32+F32+D32+B32</f>
        <v>1913</v>
      </c>
      <c r="O32" s="95">
        <f t="shared" si="5"/>
        <v>0.918717733221275</v>
      </c>
    </row>
    <row r="33" spans="1:15" ht="12.75">
      <c r="A33" s="98" t="s">
        <v>88</v>
      </c>
      <c r="B33" s="99">
        <v>34</v>
      </c>
      <c r="C33" s="95">
        <f>(B33/$B$7)*100</f>
        <v>1.1067708333333335</v>
      </c>
      <c r="D33" s="99">
        <v>180</v>
      </c>
      <c r="E33" s="95">
        <f t="shared" si="0"/>
        <v>0.5610972568578554</v>
      </c>
      <c r="F33" s="101">
        <v>257</v>
      </c>
      <c r="G33" s="95">
        <f t="shared" si="1"/>
        <v>2.520101980780545</v>
      </c>
      <c r="H33" s="99">
        <v>2306</v>
      </c>
      <c r="I33" s="95">
        <f t="shared" si="2"/>
        <v>2.5370769704704483</v>
      </c>
      <c r="J33" s="101">
        <v>1189</v>
      </c>
      <c r="K33" s="95">
        <f t="shared" si="3"/>
        <v>2.438724233411958</v>
      </c>
      <c r="L33" s="99">
        <v>447</v>
      </c>
      <c r="M33" s="95">
        <f t="shared" si="4"/>
        <v>1.9244015842948166</v>
      </c>
      <c r="N33" s="94">
        <f>L33+J33+H33+F33+D33+B33</f>
        <v>4413</v>
      </c>
      <c r="O33" s="95">
        <f t="shared" si="5"/>
        <v>2.1193420578700923</v>
      </c>
    </row>
    <row r="34" spans="1:15" ht="12.75">
      <c r="A34" s="98" t="s">
        <v>89</v>
      </c>
      <c r="B34" s="99">
        <v>46</v>
      </c>
      <c r="C34" s="95">
        <f>(B34/$B$7)*100</f>
        <v>1.4973958333333335</v>
      </c>
      <c r="D34" s="99">
        <v>334</v>
      </c>
      <c r="E34" s="95">
        <f t="shared" si="0"/>
        <v>1.041147132169576</v>
      </c>
      <c r="F34" s="101">
        <v>89</v>
      </c>
      <c r="G34" s="95">
        <f t="shared" si="1"/>
        <v>0.8727201412041576</v>
      </c>
      <c r="H34" s="99">
        <v>1784</v>
      </c>
      <c r="I34" s="95">
        <f t="shared" si="2"/>
        <v>1.9627690005721077</v>
      </c>
      <c r="J34" s="101">
        <v>259</v>
      </c>
      <c r="K34" s="95">
        <f t="shared" si="3"/>
        <v>0.5312275664034458</v>
      </c>
      <c r="L34" s="99">
        <v>270</v>
      </c>
      <c r="M34" s="95">
        <f t="shared" si="4"/>
        <v>1.1623902187015671</v>
      </c>
      <c r="N34" s="94">
        <f>L34+J34+H34+F34+D34+B34</f>
        <v>2782</v>
      </c>
      <c r="O34" s="95">
        <f t="shared" si="5"/>
        <v>1.336054748469204</v>
      </c>
    </row>
    <row r="35" spans="1:15" ht="12.75">
      <c r="A35" s="98" t="s">
        <v>90</v>
      </c>
      <c r="B35" s="99">
        <v>26</v>
      </c>
      <c r="C35" s="95">
        <f>(B35/$B$7)*100</f>
        <v>0.8463541666666666</v>
      </c>
      <c r="D35" s="99">
        <v>1173</v>
      </c>
      <c r="E35" s="95">
        <f t="shared" si="0"/>
        <v>3.656483790523691</v>
      </c>
      <c r="F35" s="101">
        <v>97</v>
      </c>
      <c r="G35" s="95">
        <f t="shared" si="1"/>
        <v>0.9511668954696999</v>
      </c>
      <c r="H35" s="99">
        <v>2162</v>
      </c>
      <c r="I35" s="95">
        <f t="shared" si="2"/>
        <v>2.378647185670906</v>
      </c>
      <c r="J35" s="101">
        <v>7091</v>
      </c>
      <c r="K35" s="95">
        <f t="shared" si="3"/>
        <v>14.544149318018665</v>
      </c>
      <c r="L35" s="99">
        <v>455</v>
      </c>
      <c r="M35" s="95">
        <f t="shared" si="4"/>
        <v>1.9588427759600482</v>
      </c>
      <c r="N35" s="94">
        <f>L35+J35+H35+F35+D35+B35</f>
        <v>11004</v>
      </c>
      <c r="O35" s="95">
        <f t="shared" si="5"/>
        <v>5.284668027374235</v>
      </c>
    </row>
    <row r="36" spans="1:15" ht="12.75">
      <c r="A36" s="98" t="s">
        <v>91</v>
      </c>
      <c r="B36" s="99">
        <v>0</v>
      </c>
      <c r="C36" s="95">
        <f>(B36/$B$7)*100</f>
        <v>0</v>
      </c>
      <c r="D36" s="99">
        <v>57</v>
      </c>
      <c r="E36" s="95">
        <f t="shared" si="0"/>
        <v>0.17768079800498754</v>
      </c>
      <c r="F36" s="101">
        <v>68</v>
      </c>
      <c r="G36" s="95">
        <f t="shared" si="1"/>
        <v>0.6667974112571092</v>
      </c>
      <c r="H36" s="99">
        <v>454</v>
      </c>
      <c r="I36" s="95">
        <f t="shared" si="2"/>
        <v>0.49949390485411255</v>
      </c>
      <c r="J36" s="101">
        <v>280</v>
      </c>
      <c r="K36" s="95">
        <f t="shared" si="3"/>
        <v>0.574300071787509</v>
      </c>
      <c r="L36" s="99">
        <v>99</v>
      </c>
      <c r="M36" s="95">
        <f t="shared" si="4"/>
        <v>0.4262097468572413</v>
      </c>
      <c r="N36" s="94">
        <f>L36+J36+H36+F36+D36+B36</f>
        <v>958</v>
      </c>
      <c r="O36" s="95">
        <f t="shared" si="5"/>
        <v>0.46007924120542687</v>
      </c>
    </row>
    <row r="37" spans="1:15" ht="12.75">
      <c r="A37" s="98" t="s">
        <v>92</v>
      </c>
      <c r="B37" s="99">
        <v>44</v>
      </c>
      <c r="C37" s="95">
        <f>(B37/$B$7)*100</f>
        <v>1.4322916666666665</v>
      </c>
      <c r="D37" s="99">
        <v>469</v>
      </c>
      <c r="E37" s="95">
        <f t="shared" si="0"/>
        <v>1.4619700748129676</v>
      </c>
      <c r="F37" s="101">
        <v>484</v>
      </c>
      <c r="G37" s="95">
        <f t="shared" si="1"/>
        <v>4.746028633065307</v>
      </c>
      <c r="H37" s="99">
        <v>3451</v>
      </c>
      <c r="I37" s="95">
        <f t="shared" si="2"/>
        <v>3.796813800994587</v>
      </c>
      <c r="J37" s="101">
        <v>1751</v>
      </c>
      <c r="K37" s="95">
        <f t="shared" si="3"/>
        <v>3.5914265203568863</v>
      </c>
      <c r="L37" s="99">
        <v>860</v>
      </c>
      <c r="M37" s="95">
        <f t="shared" si="4"/>
        <v>3.7024281040123985</v>
      </c>
      <c r="N37" s="94">
        <f>L37+J37+H37+F37+D37+B37</f>
        <v>7059</v>
      </c>
      <c r="O37" s="95">
        <f t="shared" si="5"/>
        <v>3.3900828430784005</v>
      </c>
    </row>
    <row r="38" spans="1:15" ht="12.75">
      <c r="A38" s="98" t="s">
        <v>93</v>
      </c>
      <c r="B38" s="99">
        <v>141</v>
      </c>
      <c r="C38" s="95">
        <f>(B38/$B$7)*100</f>
        <v>4.58984375</v>
      </c>
      <c r="D38" s="99">
        <v>736</v>
      </c>
      <c r="E38" s="95">
        <f t="shared" si="0"/>
        <v>2.29426433915212</v>
      </c>
      <c r="F38" s="101">
        <v>316</v>
      </c>
      <c r="G38" s="95">
        <f t="shared" si="1"/>
        <v>3.0986467934889195</v>
      </c>
      <c r="H38" s="99">
        <v>1682</v>
      </c>
      <c r="I38" s="95">
        <f t="shared" si="2"/>
        <v>1.850547903005765</v>
      </c>
      <c r="J38" s="101">
        <v>464</v>
      </c>
      <c r="K38" s="95">
        <f t="shared" si="3"/>
        <v>0.9516972618193006</v>
      </c>
      <c r="L38" s="99">
        <v>417</v>
      </c>
      <c r="M38" s="95">
        <f t="shared" si="4"/>
        <v>1.7952471155501981</v>
      </c>
      <c r="N38" s="94">
        <f>L38+J38+H38+F38+D38+B38</f>
        <v>3756</v>
      </c>
      <c r="O38" s="95">
        <f t="shared" si="5"/>
        <v>1.8038179853523832</v>
      </c>
    </row>
    <row r="39" spans="1:15" ht="13.5" thickBot="1">
      <c r="A39" s="98" t="s">
        <v>94</v>
      </c>
      <c r="B39" s="99">
        <v>31</v>
      </c>
      <c r="C39" s="95">
        <f>(B39/$B$7)*100</f>
        <v>1.0091145833333335</v>
      </c>
      <c r="D39" s="99">
        <v>189</v>
      </c>
      <c r="E39" s="95">
        <f t="shared" si="0"/>
        <v>0.5891521197007481</v>
      </c>
      <c r="F39" s="101">
        <v>26</v>
      </c>
      <c r="G39" s="95">
        <f t="shared" si="1"/>
        <v>0.25495195136301235</v>
      </c>
      <c r="H39" s="99">
        <v>836</v>
      </c>
      <c r="I39" s="95">
        <f t="shared" si="2"/>
        <v>0.919772917308454</v>
      </c>
      <c r="J39" s="101">
        <v>851</v>
      </c>
      <c r="K39" s="95">
        <f t="shared" si="3"/>
        <v>1.7454620038970363</v>
      </c>
      <c r="L39" s="99">
        <v>266</v>
      </c>
      <c r="M39" s="95">
        <f t="shared" si="4"/>
        <v>1.1451696228689512</v>
      </c>
      <c r="N39" s="94">
        <f>L39+J39+H39+F39+D39+B39</f>
        <v>2199</v>
      </c>
      <c r="O39" s="95">
        <f t="shared" si="5"/>
        <v>1.0560691559610997</v>
      </c>
    </row>
    <row r="40" spans="1:15" ht="12.75">
      <c r="A40" s="76" t="s">
        <v>96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9"/>
    </row>
    <row r="41" spans="1:15" ht="12.75">
      <c r="A41" s="80" t="s">
        <v>97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71"/>
      <c r="N41" s="81"/>
      <c r="O41" s="82"/>
    </row>
    <row r="42" spans="1:15" ht="12.75">
      <c r="A42" s="91" t="s">
        <v>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71"/>
      <c r="N42" s="81"/>
      <c r="O42" s="82"/>
    </row>
    <row r="43" spans="1:15" ht="12.75">
      <c r="A43" s="1" t="s">
        <v>99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2"/>
    </row>
    <row r="44" spans="1:15" ht="13.5" thickBot="1">
      <c r="A44" s="68" t="s">
        <v>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</row>
  </sheetData>
  <sheetProtection/>
  <mergeCells count="10">
    <mergeCell ref="A1:O1"/>
    <mergeCell ref="A3:A5"/>
    <mergeCell ref="B3:M3"/>
    <mergeCell ref="N3:O4"/>
    <mergeCell ref="B4:C4"/>
    <mergeCell ref="D4:E4"/>
    <mergeCell ref="F4:G4"/>
    <mergeCell ref="H4:I4"/>
    <mergeCell ref="J4:K4"/>
    <mergeCell ref="L4:M4"/>
  </mergeCells>
  <hyperlinks>
    <hyperlink ref="A44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44"/>
    </sheetView>
  </sheetViews>
  <sheetFormatPr defaultColWidth="11.421875" defaultRowHeight="12.75"/>
  <cols>
    <col min="1" max="1" width="22.7109375" style="69" customWidth="1"/>
    <col min="2" max="3" width="5.421875" style="69" bestFit="1" customWidth="1"/>
    <col min="4" max="4" width="6.421875" style="69" bestFit="1" customWidth="1"/>
    <col min="5" max="5" width="5.421875" style="69" bestFit="1" customWidth="1"/>
    <col min="6" max="6" width="8.00390625" style="69" customWidth="1"/>
    <col min="7" max="7" width="7.7109375" style="69" customWidth="1"/>
    <col min="8" max="8" width="8.7109375" style="69" customWidth="1"/>
    <col min="9" max="9" width="8.421875" style="69" customWidth="1"/>
    <col min="10" max="10" width="10.00390625" style="69" customWidth="1"/>
    <col min="11" max="11" width="5.421875" style="69" bestFit="1" customWidth="1"/>
    <col min="12" max="12" width="6.421875" style="69" bestFit="1" customWidth="1"/>
    <col min="13" max="13" width="10.00390625" style="69" customWidth="1"/>
    <col min="14" max="14" width="7.421875" style="69" bestFit="1" customWidth="1"/>
    <col min="15" max="15" width="5.421875" style="69" bestFit="1" customWidth="1"/>
    <col min="16" max="16384" width="11.421875" style="69" customWidth="1"/>
  </cols>
  <sheetData>
    <row r="1" spans="1:15" ht="31.5" customHeight="1">
      <c r="A1" s="105" t="s">
        <v>98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/>
    </row>
    <row r="2" spans="1:15" ht="13.5" customHeight="1" thickBo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3.5" thickBot="1">
      <c r="A3" s="108" t="s">
        <v>54</v>
      </c>
      <c r="B3" s="111" t="s">
        <v>55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 t="s">
        <v>56</v>
      </c>
      <c r="O3" s="114"/>
    </row>
    <row r="4" spans="1:15" ht="36" customHeight="1" thickBot="1">
      <c r="A4" s="109"/>
      <c r="B4" s="117" t="s">
        <v>57</v>
      </c>
      <c r="C4" s="118"/>
      <c r="D4" s="119" t="s">
        <v>58</v>
      </c>
      <c r="E4" s="120"/>
      <c r="F4" s="121" t="s">
        <v>59</v>
      </c>
      <c r="G4" s="121"/>
      <c r="H4" s="119" t="s">
        <v>60</v>
      </c>
      <c r="I4" s="120"/>
      <c r="J4" s="119" t="s">
        <v>61</v>
      </c>
      <c r="K4" s="120"/>
      <c r="L4" s="119" t="s">
        <v>62</v>
      </c>
      <c r="M4" s="120"/>
      <c r="N4" s="115"/>
      <c r="O4" s="116"/>
    </row>
    <row r="5" spans="1:15" ht="13.5" thickBot="1">
      <c r="A5" s="110"/>
      <c r="B5" s="86" t="s">
        <v>2</v>
      </c>
      <c r="C5" s="87" t="s">
        <v>0</v>
      </c>
      <c r="D5" s="86" t="s">
        <v>2</v>
      </c>
      <c r="E5" s="87" t="s">
        <v>0</v>
      </c>
      <c r="F5" s="88" t="s">
        <v>2</v>
      </c>
      <c r="G5" s="89" t="s">
        <v>0</v>
      </c>
      <c r="H5" s="86" t="s">
        <v>2</v>
      </c>
      <c r="I5" s="87" t="s">
        <v>0</v>
      </c>
      <c r="J5" s="88" t="s">
        <v>2</v>
      </c>
      <c r="K5" s="89" t="s">
        <v>0</v>
      </c>
      <c r="L5" s="86" t="s">
        <v>2</v>
      </c>
      <c r="M5" s="87" t="s">
        <v>0</v>
      </c>
      <c r="N5" s="86" t="s">
        <v>2</v>
      </c>
      <c r="O5" s="87" t="s">
        <v>0</v>
      </c>
    </row>
    <row r="6" spans="1:15" ht="12.75">
      <c r="A6" s="75"/>
      <c r="B6" s="83"/>
      <c r="C6" s="84"/>
      <c r="D6" s="83"/>
      <c r="E6" s="84"/>
      <c r="F6" s="70"/>
      <c r="G6" s="70"/>
      <c r="H6" s="83"/>
      <c r="I6" s="84"/>
      <c r="J6" s="70"/>
      <c r="K6" s="70"/>
      <c r="L6" s="83"/>
      <c r="M6" s="84"/>
      <c r="N6" s="83"/>
      <c r="O6" s="84"/>
    </row>
    <row r="7" spans="1:15" s="85" customFormat="1" ht="12.75">
      <c r="A7" s="93" t="s">
        <v>95</v>
      </c>
      <c r="B7" s="94">
        <v>2732</v>
      </c>
      <c r="C7" s="95">
        <v>100</v>
      </c>
      <c r="D7" s="94">
        <v>25236</v>
      </c>
      <c r="E7" s="95">
        <v>100</v>
      </c>
      <c r="F7" s="96">
        <v>8376</v>
      </c>
      <c r="G7" s="97">
        <v>100</v>
      </c>
      <c r="H7" s="94">
        <v>80154</v>
      </c>
      <c r="I7" s="95">
        <v>100</v>
      </c>
      <c r="J7" s="96">
        <v>38796</v>
      </c>
      <c r="K7" s="97">
        <v>100</v>
      </c>
      <c r="L7" s="94">
        <v>18988</v>
      </c>
      <c r="M7" s="95">
        <v>100</v>
      </c>
      <c r="N7" s="94">
        <v>174282</v>
      </c>
      <c r="O7" s="95">
        <v>100</v>
      </c>
    </row>
    <row r="8" spans="1:15" ht="12.75">
      <c r="A8" s="98" t="s">
        <v>63</v>
      </c>
      <c r="B8" s="99">
        <v>30</v>
      </c>
      <c r="C8" s="100">
        <v>1.0980966325036603</v>
      </c>
      <c r="D8" s="99">
        <v>41</v>
      </c>
      <c r="E8" s="100">
        <v>0.16246631795847202</v>
      </c>
      <c r="F8" s="101">
        <v>81</v>
      </c>
      <c r="G8" s="102">
        <v>0.9670487106017192</v>
      </c>
      <c r="H8" s="99">
        <v>842</v>
      </c>
      <c r="I8" s="100">
        <v>1.0504778301769095</v>
      </c>
      <c r="J8" s="101">
        <v>515</v>
      </c>
      <c r="K8" s="102">
        <v>1.3274564388081245</v>
      </c>
      <c r="L8" s="99">
        <v>196</v>
      </c>
      <c r="M8" s="100">
        <v>1.0322308826627344</v>
      </c>
      <c r="N8" s="99">
        <v>1705</v>
      </c>
      <c r="O8" s="100">
        <v>0.9782995375311277</v>
      </c>
    </row>
    <row r="9" spans="1:15" ht="12.75">
      <c r="A9" s="98" t="s">
        <v>64</v>
      </c>
      <c r="B9" s="99">
        <v>70</v>
      </c>
      <c r="C9" s="100">
        <v>2.562225475841874</v>
      </c>
      <c r="D9" s="99">
        <v>154</v>
      </c>
      <c r="E9" s="100">
        <v>0.6102393406245047</v>
      </c>
      <c r="F9" s="101">
        <v>425</v>
      </c>
      <c r="G9" s="102">
        <v>5.074021012416428</v>
      </c>
      <c r="H9" s="99">
        <v>2110</v>
      </c>
      <c r="I9" s="100">
        <v>2.6324325673079323</v>
      </c>
      <c r="J9" s="101">
        <v>1866</v>
      </c>
      <c r="K9" s="102">
        <v>4.809774203526137</v>
      </c>
      <c r="L9" s="99">
        <v>805</v>
      </c>
      <c r="M9" s="100">
        <v>4.239519696650516</v>
      </c>
      <c r="N9" s="99">
        <v>5430</v>
      </c>
      <c r="O9" s="100">
        <v>3.115640169380659</v>
      </c>
    </row>
    <row r="10" spans="1:15" ht="12.75">
      <c r="A10" s="98" t="s">
        <v>65</v>
      </c>
      <c r="B10" s="99">
        <v>8</v>
      </c>
      <c r="C10" s="100">
        <v>0.29282576866764276</v>
      </c>
      <c r="D10" s="99">
        <v>0</v>
      </c>
      <c r="E10" s="100">
        <v>0</v>
      </c>
      <c r="F10" s="101">
        <v>309</v>
      </c>
      <c r="G10" s="102">
        <v>3.689111747851003</v>
      </c>
      <c r="H10" s="99">
        <v>177</v>
      </c>
      <c r="I10" s="100">
        <v>0.2208249120443147</v>
      </c>
      <c r="J10" s="101">
        <v>175</v>
      </c>
      <c r="K10" s="102">
        <v>0.4510774306629549</v>
      </c>
      <c r="L10" s="99">
        <v>0</v>
      </c>
      <c r="M10" s="100">
        <v>0</v>
      </c>
      <c r="N10" s="99">
        <v>669</v>
      </c>
      <c r="O10" s="100">
        <v>0.38386063965297623</v>
      </c>
    </row>
    <row r="11" spans="1:15" ht="12.75">
      <c r="A11" s="98" t="s">
        <v>66</v>
      </c>
      <c r="B11" s="99">
        <v>7</v>
      </c>
      <c r="C11" s="100">
        <v>0.2562225475841874</v>
      </c>
      <c r="D11" s="99">
        <v>47</v>
      </c>
      <c r="E11" s="100">
        <v>0.18624187668410208</v>
      </c>
      <c r="F11" s="101">
        <v>32</v>
      </c>
      <c r="G11" s="102">
        <v>0.38204393505253104</v>
      </c>
      <c r="H11" s="99">
        <v>524</v>
      </c>
      <c r="I11" s="100">
        <v>0.6537415475210221</v>
      </c>
      <c r="J11" s="101">
        <v>183</v>
      </c>
      <c r="K11" s="102">
        <v>0.4716981132075472</v>
      </c>
      <c r="L11" s="99">
        <v>55</v>
      </c>
      <c r="M11" s="100">
        <v>0.28965662523699176</v>
      </c>
      <c r="N11" s="99">
        <v>848</v>
      </c>
      <c r="O11" s="100">
        <v>0.48656774652574564</v>
      </c>
    </row>
    <row r="12" spans="1:15" ht="12.75">
      <c r="A12" s="98" t="s">
        <v>67</v>
      </c>
      <c r="B12" s="99">
        <v>8</v>
      </c>
      <c r="C12" s="100">
        <v>0.29282576866764276</v>
      </c>
      <c r="D12" s="99">
        <v>127</v>
      </c>
      <c r="E12" s="100">
        <v>0.5032493263591694</v>
      </c>
      <c r="F12" s="101">
        <v>147</v>
      </c>
      <c r="G12" s="102">
        <v>1.7550143266475644</v>
      </c>
      <c r="H12" s="99">
        <v>1324</v>
      </c>
      <c r="I12" s="100">
        <v>1.6518202460263993</v>
      </c>
      <c r="J12" s="101">
        <v>1372</v>
      </c>
      <c r="K12" s="102">
        <v>3.5364470563975665</v>
      </c>
      <c r="L12" s="99">
        <v>141</v>
      </c>
      <c r="M12" s="100">
        <v>0.7425742574257426</v>
      </c>
      <c r="N12" s="99">
        <v>3119</v>
      </c>
      <c r="O12" s="100">
        <v>1.7896283035540101</v>
      </c>
    </row>
    <row r="13" spans="1:15" ht="12.75">
      <c r="A13" s="98" t="s">
        <v>68</v>
      </c>
      <c r="B13" s="99">
        <v>158</v>
      </c>
      <c r="C13" s="100">
        <v>5.783308931185944</v>
      </c>
      <c r="D13" s="99">
        <v>362</v>
      </c>
      <c r="E13" s="100">
        <v>1.4344587097796797</v>
      </c>
      <c r="F13" s="101">
        <v>286</v>
      </c>
      <c r="G13" s="102">
        <v>3.414517669531996</v>
      </c>
      <c r="H13" s="99">
        <v>2873</v>
      </c>
      <c r="I13" s="100">
        <v>3.5843501260074357</v>
      </c>
      <c r="J13" s="101">
        <v>762</v>
      </c>
      <c r="K13" s="102">
        <v>1.9641200123724094</v>
      </c>
      <c r="L13" s="99">
        <v>447</v>
      </c>
      <c r="M13" s="100">
        <v>2.3541183905624603</v>
      </c>
      <c r="N13" s="99">
        <v>4888</v>
      </c>
      <c r="O13" s="100">
        <v>2.8046499351625527</v>
      </c>
    </row>
    <row r="14" spans="1:15" ht="12.75">
      <c r="A14" s="98" t="s">
        <v>69</v>
      </c>
      <c r="B14" s="99">
        <v>171</v>
      </c>
      <c r="C14" s="100">
        <v>6.259150805270863</v>
      </c>
      <c r="D14" s="99">
        <v>442</v>
      </c>
      <c r="E14" s="100">
        <v>1.7514661594547472</v>
      </c>
      <c r="F14" s="101">
        <v>157</v>
      </c>
      <c r="G14" s="102">
        <v>1.8744030563514802</v>
      </c>
      <c r="H14" s="99">
        <v>1974</v>
      </c>
      <c r="I14" s="100">
        <v>2.462759188562018</v>
      </c>
      <c r="J14" s="101">
        <v>625</v>
      </c>
      <c r="K14" s="102">
        <v>1.6109908237962676</v>
      </c>
      <c r="L14" s="99">
        <v>468</v>
      </c>
      <c r="M14" s="100">
        <v>2.4647145565620394</v>
      </c>
      <c r="N14" s="99">
        <v>3837</v>
      </c>
      <c r="O14" s="100">
        <v>2.201604296485007</v>
      </c>
    </row>
    <row r="15" spans="1:15" ht="12.75">
      <c r="A15" s="98" t="s">
        <v>70</v>
      </c>
      <c r="B15" s="99">
        <v>2</v>
      </c>
      <c r="C15" s="100">
        <v>0.07320644216691069</v>
      </c>
      <c r="D15" s="99">
        <v>183</v>
      </c>
      <c r="E15" s="100">
        <v>0.7251545411317166</v>
      </c>
      <c r="F15" s="101">
        <v>32</v>
      </c>
      <c r="G15" s="102">
        <v>0.38204393505253104</v>
      </c>
      <c r="H15" s="99">
        <v>194</v>
      </c>
      <c r="I15" s="100">
        <v>0.24203408438755397</v>
      </c>
      <c r="J15" s="101">
        <v>86</v>
      </c>
      <c r="K15" s="102">
        <v>0.22167233735436642</v>
      </c>
      <c r="L15" s="99">
        <v>56</v>
      </c>
      <c r="M15" s="100">
        <v>0.2949231093322098</v>
      </c>
      <c r="N15" s="99">
        <v>553</v>
      </c>
      <c r="O15" s="100">
        <v>0.31730184413766194</v>
      </c>
    </row>
    <row r="16" spans="1:15" ht="12.75">
      <c r="A16" s="98" t="s">
        <v>71</v>
      </c>
      <c r="B16" s="99">
        <v>450</v>
      </c>
      <c r="C16" s="100">
        <v>16.471449487554903</v>
      </c>
      <c r="D16" s="99">
        <v>12962</v>
      </c>
      <c r="E16" s="100">
        <v>51.36313203360279</v>
      </c>
      <c r="F16" s="101">
        <v>3655</v>
      </c>
      <c r="G16" s="102">
        <v>43.63658070678128</v>
      </c>
      <c r="H16" s="99">
        <v>20751</v>
      </c>
      <c r="I16" s="100">
        <v>25.888913840856354</v>
      </c>
      <c r="J16" s="101">
        <v>4650</v>
      </c>
      <c r="K16" s="102">
        <v>11.985771729044231</v>
      </c>
      <c r="L16" s="99">
        <v>6357</v>
      </c>
      <c r="M16" s="100">
        <v>33.47903939330103</v>
      </c>
      <c r="N16" s="99">
        <v>48825</v>
      </c>
      <c r="O16" s="100">
        <v>28.014941302027747</v>
      </c>
    </row>
    <row r="17" spans="1:15" ht="12.75">
      <c r="A17" s="98" t="s">
        <v>72</v>
      </c>
      <c r="B17" s="99">
        <v>68</v>
      </c>
      <c r="C17" s="100">
        <v>2.4890190336749636</v>
      </c>
      <c r="D17" s="99">
        <v>245</v>
      </c>
      <c r="E17" s="100">
        <v>0.9708353146298938</v>
      </c>
      <c r="F17" s="101">
        <v>104</v>
      </c>
      <c r="G17" s="102">
        <v>1.241642788920726</v>
      </c>
      <c r="H17" s="99">
        <v>916</v>
      </c>
      <c r="I17" s="100">
        <v>1.1428001097886569</v>
      </c>
      <c r="J17" s="101">
        <v>387</v>
      </c>
      <c r="K17" s="102">
        <v>0.997525518094649</v>
      </c>
      <c r="L17" s="99">
        <v>178</v>
      </c>
      <c r="M17" s="100">
        <v>0.9374341689488098</v>
      </c>
      <c r="N17" s="99">
        <v>1898</v>
      </c>
      <c r="O17" s="100">
        <v>1.0890396024833315</v>
      </c>
    </row>
    <row r="18" spans="1:15" ht="12.75">
      <c r="A18" s="98" t="s">
        <v>73</v>
      </c>
      <c r="B18" s="99">
        <v>24</v>
      </c>
      <c r="C18" s="100">
        <v>0.8784773060029283</v>
      </c>
      <c r="D18" s="99">
        <v>675</v>
      </c>
      <c r="E18" s="100">
        <v>2.674750356633381</v>
      </c>
      <c r="F18" s="101">
        <v>303</v>
      </c>
      <c r="G18" s="102">
        <v>3.617478510028653</v>
      </c>
      <c r="H18" s="99">
        <v>4220</v>
      </c>
      <c r="I18" s="100">
        <v>5.264865134615865</v>
      </c>
      <c r="J18" s="101">
        <v>1781</v>
      </c>
      <c r="K18" s="102">
        <v>4.590679451489844</v>
      </c>
      <c r="L18" s="99">
        <v>938</v>
      </c>
      <c r="M18" s="100">
        <v>4.939962081314515</v>
      </c>
      <c r="N18" s="99">
        <v>7941</v>
      </c>
      <c r="O18" s="100">
        <v>4.556408579199229</v>
      </c>
    </row>
    <row r="19" spans="1:15" ht="12.75">
      <c r="A19" s="98" t="s">
        <v>74</v>
      </c>
      <c r="B19" s="99">
        <v>20</v>
      </c>
      <c r="C19" s="100">
        <v>0.7320644216691069</v>
      </c>
      <c r="D19" s="99">
        <v>92</v>
      </c>
      <c r="E19" s="100">
        <v>0.3645585671263275</v>
      </c>
      <c r="F19" s="101">
        <v>107</v>
      </c>
      <c r="G19" s="102">
        <v>1.2774594078319006</v>
      </c>
      <c r="H19" s="99">
        <v>514</v>
      </c>
      <c r="I19" s="100">
        <v>0.6412655637897048</v>
      </c>
      <c r="J19" s="101">
        <v>608</v>
      </c>
      <c r="K19" s="102">
        <v>1.5671718733890092</v>
      </c>
      <c r="L19" s="99">
        <v>68</v>
      </c>
      <c r="M19" s="100">
        <v>0.3581209184748262</v>
      </c>
      <c r="N19" s="99">
        <v>1409</v>
      </c>
      <c r="O19" s="100">
        <v>0.8084598524230845</v>
      </c>
    </row>
    <row r="20" spans="1:15" ht="12.75">
      <c r="A20" s="98" t="s">
        <v>75</v>
      </c>
      <c r="B20" s="99">
        <v>3</v>
      </c>
      <c r="C20" s="100">
        <v>0.10980966325036604</v>
      </c>
      <c r="D20" s="99">
        <v>22</v>
      </c>
      <c r="E20" s="100">
        <v>0.08717704866064353</v>
      </c>
      <c r="F20" s="101">
        <v>86</v>
      </c>
      <c r="G20" s="102">
        <v>1.026743075453677</v>
      </c>
      <c r="H20" s="99">
        <v>1138</v>
      </c>
      <c r="I20" s="100">
        <v>1.419766948623899</v>
      </c>
      <c r="J20" s="101">
        <v>709</v>
      </c>
      <c r="K20" s="102">
        <v>1.8275079905144862</v>
      </c>
      <c r="L20" s="99">
        <v>140</v>
      </c>
      <c r="M20" s="100">
        <v>0.7373077733305246</v>
      </c>
      <c r="N20" s="99">
        <v>2098</v>
      </c>
      <c r="O20" s="100">
        <v>1.203796146475253</v>
      </c>
    </row>
    <row r="21" spans="1:15" ht="12.75">
      <c r="A21" s="98" t="s">
        <v>76</v>
      </c>
      <c r="B21" s="99">
        <v>32</v>
      </c>
      <c r="C21" s="100">
        <v>1.171303074670571</v>
      </c>
      <c r="D21" s="99">
        <v>2132</v>
      </c>
      <c r="E21" s="100">
        <v>8.448248533840545</v>
      </c>
      <c r="F21" s="101">
        <v>51</v>
      </c>
      <c r="G21" s="102">
        <v>0.6088825214899714</v>
      </c>
      <c r="H21" s="99">
        <v>5625</v>
      </c>
      <c r="I21" s="100">
        <v>7.017740848865933</v>
      </c>
      <c r="J21" s="101">
        <v>2229</v>
      </c>
      <c r="K21" s="102">
        <v>5.745437673987009</v>
      </c>
      <c r="L21" s="99">
        <v>1085</v>
      </c>
      <c r="M21" s="100">
        <v>5.714135243311565</v>
      </c>
      <c r="N21" s="99">
        <v>11154</v>
      </c>
      <c r="O21" s="100">
        <v>6.399972458429443</v>
      </c>
    </row>
    <row r="22" spans="1:15" ht="12.75">
      <c r="A22" s="98" t="s">
        <v>77</v>
      </c>
      <c r="B22" s="99">
        <v>1024</v>
      </c>
      <c r="C22" s="100">
        <v>37.48169838945827</v>
      </c>
      <c r="D22" s="99">
        <v>1448</v>
      </c>
      <c r="E22" s="100">
        <v>5.737834839118719</v>
      </c>
      <c r="F22" s="101">
        <v>244</v>
      </c>
      <c r="G22" s="102">
        <v>2.913085004775549</v>
      </c>
      <c r="H22" s="99">
        <v>7849</v>
      </c>
      <c r="I22" s="100">
        <v>9.79239963071088</v>
      </c>
      <c r="J22" s="101">
        <v>3675</v>
      </c>
      <c r="K22" s="102">
        <v>9.472626043922054</v>
      </c>
      <c r="L22" s="99">
        <v>1077</v>
      </c>
      <c r="M22" s="100">
        <v>5.672003370549821</v>
      </c>
      <c r="N22" s="99">
        <v>15317</v>
      </c>
      <c r="O22" s="100">
        <v>8.788629921621279</v>
      </c>
    </row>
    <row r="23" spans="1:15" ht="12.75">
      <c r="A23" s="98" t="s">
        <v>78</v>
      </c>
      <c r="B23" s="99">
        <v>27</v>
      </c>
      <c r="C23" s="100">
        <v>0.9882869692532943</v>
      </c>
      <c r="D23" s="99">
        <v>134</v>
      </c>
      <c r="E23" s="100">
        <v>0.5309874782057378</v>
      </c>
      <c r="F23" s="101">
        <v>105</v>
      </c>
      <c r="G23" s="102">
        <v>1.2535816618911173</v>
      </c>
      <c r="H23" s="99">
        <v>1492</v>
      </c>
      <c r="I23" s="100">
        <v>1.8614167727125284</v>
      </c>
      <c r="J23" s="101">
        <v>1099</v>
      </c>
      <c r="K23" s="102">
        <v>2.832766264563357</v>
      </c>
      <c r="L23" s="99">
        <v>302</v>
      </c>
      <c r="M23" s="100">
        <v>1.5904781967558457</v>
      </c>
      <c r="N23" s="99">
        <v>3159</v>
      </c>
      <c r="O23" s="100">
        <v>1.8125796123523945</v>
      </c>
    </row>
    <row r="24" spans="1:15" ht="12.75">
      <c r="A24" s="98" t="s">
        <v>79</v>
      </c>
      <c r="B24" s="99">
        <v>39</v>
      </c>
      <c r="C24" s="100">
        <v>1.4275256222547585</v>
      </c>
      <c r="D24" s="99">
        <v>347</v>
      </c>
      <c r="E24" s="100">
        <v>1.3750198129656046</v>
      </c>
      <c r="F24" s="101">
        <v>49</v>
      </c>
      <c r="G24" s="102">
        <v>0.5850047755491882</v>
      </c>
      <c r="H24" s="99">
        <v>985</v>
      </c>
      <c r="I24" s="100">
        <v>1.2288843975347457</v>
      </c>
      <c r="J24" s="101">
        <v>837</v>
      </c>
      <c r="K24" s="102">
        <v>2.1574389112279615</v>
      </c>
      <c r="L24" s="99">
        <v>501</v>
      </c>
      <c r="M24" s="100">
        <v>2.6385085317042343</v>
      </c>
      <c r="N24" s="99">
        <v>2758</v>
      </c>
      <c r="O24" s="100">
        <v>1.5824927416485925</v>
      </c>
    </row>
    <row r="25" spans="1:15" ht="12.75">
      <c r="A25" s="98" t="s">
        <v>80</v>
      </c>
      <c r="B25" s="99">
        <v>0</v>
      </c>
      <c r="C25" s="100">
        <v>0</v>
      </c>
      <c r="D25" s="99">
        <v>191</v>
      </c>
      <c r="E25" s="100">
        <v>0.7568552860992234</v>
      </c>
      <c r="F25" s="101">
        <v>37</v>
      </c>
      <c r="G25" s="102">
        <v>0.44173829990448904</v>
      </c>
      <c r="H25" s="99">
        <v>46</v>
      </c>
      <c r="I25" s="100">
        <v>0.05738952516405919</v>
      </c>
      <c r="J25" s="101">
        <v>235</v>
      </c>
      <c r="K25" s="102">
        <v>0.6057325497473967</v>
      </c>
      <c r="L25" s="99">
        <v>21</v>
      </c>
      <c r="M25" s="100">
        <v>0.1105961659995787</v>
      </c>
      <c r="N25" s="99">
        <v>530</v>
      </c>
      <c r="O25" s="100">
        <v>0.304104841578591</v>
      </c>
    </row>
    <row r="26" spans="1:15" ht="12.75">
      <c r="A26" s="98" t="s">
        <v>81</v>
      </c>
      <c r="B26" s="99">
        <v>61</v>
      </c>
      <c r="C26" s="100">
        <v>2.232796486090776</v>
      </c>
      <c r="D26" s="99">
        <v>1074</v>
      </c>
      <c r="E26" s="100">
        <v>4.255825011887779</v>
      </c>
      <c r="F26" s="101">
        <v>307</v>
      </c>
      <c r="G26" s="102">
        <v>3.66523400191022</v>
      </c>
      <c r="H26" s="99">
        <v>5515</v>
      </c>
      <c r="I26" s="100">
        <v>6.880505027821444</v>
      </c>
      <c r="J26" s="101">
        <v>3522</v>
      </c>
      <c r="K26" s="102">
        <v>9.078255490256728</v>
      </c>
      <c r="L26" s="99">
        <v>1361</v>
      </c>
      <c r="M26" s="100">
        <v>7.167684853591743</v>
      </c>
      <c r="N26" s="99">
        <v>11840</v>
      </c>
      <c r="O26" s="100">
        <v>6.793587404321731</v>
      </c>
    </row>
    <row r="27" spans="1:15" ht="12.75">
      <c r="A27" s="98" t="s">
        <v>82</v>
      </c>
      <c r="B27" s="99">
        <v>12</v>
      </c>
      <c r="C27" s="100">
        <v>0.43923865300146414</v>
      </c>
      <c r="D27" s="99">
        <v>192</v>
      </c>
      <c r="E27" s="100">
        <v>0.7608178792201616</v>
      </c>
      <c r="F27" s="101">
        <v>11</v>
      </c>
      <c r="G27" s="102">
        <v>0.13132760267430754</v>
      </c>
      <c r="H27" s="99">
        <v>416</v>
      </c>
      <c r="I27" s="100">
        <v>0.5190009232227961</v>
      </c>
      <c r="J27" s="101">
        <v>301</v>
      </c>
      <c r="K27" s="102">
        <v>0.7758531807402825</v>
      </c>
      <c r="L27" s="99">
        <v>256</v>
      </c>
      <c r="M27" s="100">
        <v>1.3482199283758163</v>
      </c>
      <c r="N27" s="99">
        <v>1188</v>
      </c>
      <c r="O27" s="100">
        <v>0.6816538713120115</v>
      </c>
    </row>
    <row r="28" spans="1:15" ht="12.75">
      <c r="A28" s="98" t="s">
        <v>83</v>
      </c>
      <c r="B28" s="99">
        <v>109</v>
      </c>
      <c r="C28" s="100">
        <v>3.9897510980966326</v>
      </c>
      <c r="D28" s="99">
        <v>1202</v>
      </c>
      <c r="E28" s="100">
        <v>4.763036931367887</v>
      </c>
      <c r="F28" s="101">
        <v>487</v>
      </c>
      <c r="G28" s="102">
        <v>5.814231136580707</v>
      </c>
      <c r="H28" s="99">
        <v>4797</v>
      </c>
      <c r="I28" s="100">
        <v>5.984729395912868</v>
      </c>
      <c r="J28" s="101">
        <v>3609</v>
      </c>
      <c r="K28" s="102">
        <v>9.302505412929168</v>
      </c>
      <c r="L28" s="99">
        <v>1144</v>
      </c>
      <c r="M28" s="100">
        <v>6.024857804929429</v>
      </c>
      <c r="N28" s="99">
        <v>11348</v>
      </c>
      <c r="O28" s="100">
        <v>6.511286306101606</v>
      </c>
    </row>
    <row r="29" spans="1:15" ht="12.75">
      <c r="A29" s="98" t="s">
        <v>84</v>
      </c>
      <c r="B29" s="99">
        <v>25</v>
      </c>
      <c r="C29" s="100">
        <v>0.9150805270863837</v>
      </c>
      <c r="D29" s="99">
        <v>282</v>
      </c>
      <c r="E29" s="100">
        <v>1.1174512601046125</v>
      </c>
      <c r="F29" s="101">
        <v>115</v>
      </c>
      <c r="G29" s="102">
        <v>1.3729703915950333</v>
      </c>
      <c r="H29" s="99">
        <v>1537</v>
      </c>
      <c r="I29" s="100">
        <v>1.917558699503456</v>
      </c>
      <c r="J29" s="101">
        <v>353</v>
      </c>
      <c r="K29" s="102">
        <v>0.9098876172801319</v>
      </c>
      <c r="L29" s="99">
        <v>542</v>
      </c>
      <c r="M29" s="100">
        <v>2.8544343796081737</v>
      </c>
      <c r="N29" s="99">
        <v>2854</v>
      </c>
      <c r="O29" s="100">
        <v>1.6375758827647147</v>
      </c>
    </row>
    <row r="30" spans="1:15" ht="12.75">
      <c r="A30" s="98" t="s">
        <v>85</v>
      </c>
      <c r="B30" s="99">
        <v>0</v>
      </c>
      <c r="C30" s="100">
        <v>0</v>
      </c>
      <c r="D30" s="99">
        <v>0</v>
      </c>
      <c r="E30" s="100">
        <v>0</v>
      </c>
      <c r="F30" s="101">
        <v>25</v>
      </c>
      <c r="G30" s="102">
        <v>0.29847182425978985</v>
      </c>
      <c r="H30" s="99">
        <v>257</v>
      </c>
      <c r="I30" s="100">
        <v>0.3206327818948524</v>
      </c>
      <c r="J30" s="101">
        <v>276</v>
      </c>
      <c r="K30" s="102">
        <v>0.7114135477884318</v>
      </c>
      <c r="L30" s="99">
        <v>32</v>
      </c>
      <c r="M30" s="100">
        <v>0.16852749104697703</v>
      </c>
      <c r="N30" s="99">
        <v>590</v>
      </c>
      <c r="O30" s="100">
        <v>0.33853180477616734</v>
      </c>
    </row>
    <row r="31" spans="1:15" ht="12.75">
      <c r="A31" s="98" t="s">
        <v>86</v>
      </c>
      <c r="B31" s="99">
        <v>19</v>
      </c>
      <c r="C31" s="100">
        <v>0.6954612005856515</v>
      </c>
      <c r="D31" s="99">
        <v>316</v>
      </c>
      <c r="E31" s="100">
        <v>1.252179426216516</v>
      </c>
      <c r="F31" s="101">
        <v>238</v>
      </c>
      <c r="G31" s="102">
        <v>2.8414517669532</v>
      </c>
      <c r="H31" s="99">
        <v>797</v>
      </c>
      <c r="I31" s="100">
        <v>0.994335903385982</v>
      </c>
      <c r="J31" s="101">
        <v>208</v>
      </c>
      <c r="K31" s="102">
        <v>0.5361377461593979</v>
      </c>
      <c r="L31" s="99">
        <v>281</v>
      </c>
      <c r="M31" s="100">
        <v>1.479882030756267</v>
      </c>
      <c r="N31" s="99">
        <v>1859</v>
      </c>
      <c r="O31" s="100">
        <v>1.066662076404907</v>
      </c>
    </row>
    <row r="32" spans="1:15" ht="12.75">
      <c r="A32" s="98" t="s">
        <v>87</v>
      </c>
      <c r="B32" s="99">
        <v>11</v>
      </c>
      <c r="C32" s="100">
        <v>0.40263543191800877</v>
      </c>
      <c r="D32" s="99">
        <v>642</v>
      </c>
      <c r="E32" s="100">
        <v>2.543984783642416</v>
      </c>
      <c r="F32" s="101">
        <v>58</v>
      </c>
      <c r="G32" s="102">
        <v>0.6924546322827125</v>
      </c>
      <c r="H32" s="99">
        <v>602</v>
      </c>
      <c r="I32" s="100">
        <v>0.7510542206252963</v>
      </c>
      <c r="J32" s="101">
        <v>163</v>
      </c>
      <c r="K32" s="102">
        <v>0.42014640684606663</v>
      </c>
      <c r="L32" s="99">
        <v>154</v>
      </c>
      <c r="M32" s="100">
        <v>0.8110385506635769</v>
      </c>
      <c r="N32" s="99">
        <v>1630</v>
      </c>
      <c r="O32" s="100">
        <v>0.9352658335341572</v>
      </c>
    </row>
    <row r="33" spans="1:15" ht="12.75">
      <c r="A33" s="98" t="s">
        <v>88</v>
      </c>
      <c r="B33" s="99">
        <v>26</v>
      </c>
      <c r="C33" s="100">
        <v>0.951683748169839</v>
      </c>
      <c r="D33" s="99">
        <v>159</v>
      </c>
      <c r="E33" s="100">
        <v>0.6300523062291964</v>
      </c>
      <c r="F33" s="101">
        <v>219</v>
      </c>
      <c r="G33" s="102">
        <v>2.614613180515759</v>
      </c>
      <c r="H33" s="99">
        <v>2951</v>
      </c>
      <c r="I33" s="100">
        <v>3.6816627991117103</v>
      </c>
      <c r="J33" s="101">
        <v>1616</v>
      </c>
      <c r="K33" s="102">
        <v>4.165377874007629</v>
      </c>
      <c r="L33" s="99">
        <v>242</v>
      </c>
      <c r="M33" s="100">
        <v>1.2744891510427638</v>
      </c>
      <c r="N33" s="99">
        <v>5213</v>
      </c>
      <c r="O33" s="100">
        <v>2.9911293191494246</v>
      </c>
    </row>
    <row r="34" spans="1:15" ht="12.75">
      <c r="A34" s="98" t="s">
        <v>89</v>
      </c>
      <c r="B34" s="99">
        <v>35</v>
      </c>
      <c r="C34" s="100">
        <v>1.281112737920937</v>
      </c>
      <c r="D34" s="99">
        <v>234</v>
      </c>
      <c r="E34" s="100">
        <v>0.9272467902995721</v>
      </c>
      <c r="F34" s="101">
        <v>59</v>
      </c>
      <c r="G34" s="102">
        <v>0.7043935052531042</v>
      </c>
      <c r="H34" s="99">
        <v>1454</v>
      </c>
      <c r="I34" s="100">
        <v>1.8140080345335228</v>
      </c>
      <c r="J34" s="101">
        <v>704</v>
      </c>
      <c r="K34" s="102">
        <v>1.8146200639241157</v>
      </c>
      <c r="L34" s="99">
        <v>184</v>
      </c>
      <c r="M34" s="100">
        <v>0.969033073520118</v>
      </c>
      <c r="N34" s="99">
        <v>2670</v>
      </c>
      <c r="O34" s="100">
        <v>1.5319998622921474</v>
      </c>
    </row>
    <row r="35" spans="1:15" ht="12.75">
      <c r="A35" s="98" t="s">
        <v>90</v>
      </c>
      <c r="B35" s="99">
        <v>16</v>
      </c>
      <c r="C35" s="100">
        <v>0.5856515373352855</v>
      </c>
      <c r="D35" s="99">
        <v>560</v>
      </c>
      <c r="E35" s="100">
        <v>2.2190521477254714</v>
      </c>
      <c r="F35" s="101">
        <v>25</v>
      </c>
      <c r="G35" s="102">
        <v>0.29847182425978985</v>
      </c>
      <c r="H35" s="99">
        <v>1980</v>
      </c>
      <c r="I35" s="100">
        <v>2.4702447788008084</v>
      </c>
      <c r="J35" s="101">
        <v>3103</v>
      </c>
      <c r="K35" s="102">
        <v>7.99824724198371</v>
      </c>
      <c r="L35" s="99">
        <v>552</v>
      </c>
      <c r="M35" s="100">
        <v>2.9070992205603536</v>
      </c>
      <c r="N35" s="99">
        <v>6236</v>
      </c>
      <c r="O35" s="100">
        <v>3.578109041668101</v>
      </c>
    </row>
    <row r="36" spans="1:15" ht="12.75">
      <c r="A36" s="98" t="s">
        <v>91</v>
      </c>
      <c r="B36" s="99">
        <v>0</v>
      </c>
      <c r="C36" s="100">
        <v>0</v>
      </c>
      <c r="D36" s="99">
        <v>34</v>
      </c>
      <c r="E36" s="100">
        <v>0.13472816611190364</v>
      </c>
      <c r="F36" s="101">
        <v>26</v>
      </c>
      <c r="G36" s="102">
        <v>0.3104106972301815</v>
      </c>
      <c r="H36" s="99">
        <v>574</v>
      </c>
      <c r="I36" s="100">
        <v>0.7161214661776081</v>
      </c>
      <c r="J36" s="101">
        <v>121</v>
      </c>
      <c r="K36" s="102">
        <v>0.3118878234869574</v>
      </c>
      <c r="L36" s="99">
        <v>78</v>
      </c>
      <c r="M36" s="100">
        <v>0.4107857594270065</v>
      </c>
      <c r="N36" s="99">
        <v>833</v>
      </c>
      <c r="O36" s="100">
        <v>0.47796100572635153</v>
      </c>
    </row>
    <row r="37" spans="1:15" ht="12.75">
      <c r="A37" s="98" t="s">
        <v>92</v>
      </c>
      <c r="B37" s="99">
        <v>98</v>
      </c>
      <c r="C37" s="100">
        <v>3.5871156661786237</v>
      </c>
      <c r="D37" s="99">
        <v>331</v>
      </c>
      <c r="E37" s="100">
        <v>1.3116183230305911</v>
      </c>
      <c r="F37" s="101">
        <v>289</v>
      </c>
      <c r="G37" s="102">
        <v>3.450334288443171</v>
      </c>
      <c r="H37" s="99">
        <v>3478</v>
      </c>
      <c r="I37" s="100">
        <v>4.339147141752127</v>
      </c>
      <c r="J37" s="101">
        <v>1348</v>
      </c>
      <c r="K37" s="102">
        <v>3.47458500876379</v>
      </c>
      <c r="L37" s="99">
        <v>839</v>
      </c>
      <c r="M37" s="100">
        <v>4.41858015588793</v>
      </c>
      <c r="N37" s="99">
        <v>6383</v>
      </c>
      <c r="O37" s="100">
        <v>3.6624551015021636</v>
      </c>
    </row>
    <row r="38" spans="1:15" ht="12.75">
      <c r="A38" s="98" t="s">
        <v>93</v>
      </c>
      <c r="B38" s="99">
        <v>110</v>
      </c>
      <c r="C38" s="100">
        <v>4.026354319180088</v>
      </c>
      <c r="D38" s="99">
        <v>486</v>
      </c>
      <c r="E38" s="100">
        <v>1.925820256776034</v>
      </c>
      <c r="F38" s="101">
        <v>229</v>
      </c>
      <c r="G38" s="102">
        <v>2.7340019102196753</v>
      </c>
      <c r="H38" s="99">
        <v>1284</v>
      </c>
      <c r="I38" s="100">
        <v>1.6019163111011303</v>
      </c>
      <c r="J38" s="101">
        <v>488</v>
      </c>
      <c r="K38" s="102">
        <v>1.257861635220126</v>
      </c>
      <c r="L38" s="99">
        <v>291</v>
      </c>
      <c r="M38" s="100">
        <v>1.5325468717084476</v>
      </c>
      <c r="N38" s="99">
        <v>2888</v>
      </c>
      <c r="O38" s="100">
        <v>1.6570844952433412</v>
      </c>
    </row>
    <row r="39" spans="1:15" ht="13.5" thickBot="1">
      <c r="A39" s="98" t="s">
        <v>94</v>
      </c>
      <c r="B39" s="99">
        <v>69</v>
      </c>
      <c r="C39" s="100">
        <v>2.5256222547584186</v>
      </c>
      <c r="D39" s="99">
        <v>120</v>
      </c>
      <c r="E39" s="100">
        <v>0.47551117451260105</v>
      </c>
      <c r="F39" s="101">
        <v>78</v>
      </c>
      <c r="G39" s="102">
        <v>0.9312320916905444</v>
      </c>
      <c r="H39" s="99">
        <v>958</v>
      </c>
      <c r="I39" s="100">
        <v>1.195199241460189</v>
      </c>
      <c r="J39" s="101">
        <v>1190</v>
      </c>
      <c r="K39" s="102">
        <v>3.0673265285080937</v>
      </c>
      <c r="L39" s="99">
        <v>197</v>
      </c>
      <c r="M39" s="100">
        <v>1.0374973667579523</v>
      </c>
      <c r="N39" s="99">
        <v>2612</v>
      </c>
      <c r="O39" s="100">
        <v>1.49872046453449</v>
      </c>
    </row>
    <row r="40" spans="1:15" ht="12.75">
      <c r="A40" s="76" t="s">
        <v>96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7"/>
      <c r="O40" s="79"/>
    </row>
    <row r="41" spans="1:15" ht="12.75">
      <c r="A41" s="80" t="s">
        <v>97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71"/>
      <c r="N41" s="81"/>
      <c r="O41" s="82"/>
    </row>
    <row r="42" spans="1:15" ht="12.75">
      <c r="A42" s="91" t="s">
        <v>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71"/>
      <c r="N42" s="81"/>
      <c r="O42" s="82"/>
    </row>
    <row r="43" spans="1:15" ht="12.75">
      <c r="A43" s="1" t="s">
        <v>99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2"/>
    </row>
    <row r="44" spans="1:15" ht="13.5" thickBot="1">
      <c r="A44" s="68" t="s">
        <v>6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</row>
  </sheetData>
  <sheetProtection/>
  <mergeCells count="10">
    <mergeCell ref="A1:O1"/>
    <mergeCell ref="A3:A5"/>
    <mergeCell ref="B3:M3"/>
    <mergeCell ref="N3:O4"/>
    <mergeCell ref="B4:C4"/>
    <mergeCell ref="D4:E4"/>
    <mergeCell ref="F4:G4"/>
    <mergeCell ref="H4:I4"/>
    <mergeCell ref="J4:K4"/>
    <mergeCell ref="L4:M4"/>
  </mergeCells>
  <hyperlinks>
    <hyperlink ref="A44" r:id="rId1" display="http://www.anuies.mx/servicios/e_educacion/index2.php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5"/>
    </sheetView>
  </sheetViews>
  <sheetFormatPr defaultColWidth="11.421875" defaultRowHeight="12.75"/>
  <cols>
    <col min="1" max="1" width="18.8515625" style="31" customWidth="1"/>
    <col min="2" max="2" width="7.7109375" style="30" customWidth="1"/>
    <col min="3" max="3" width="6.8515625" style="30" customWidth="1"/>
    <col min="4" max="4" width="6.57421875" style="30" bestFit="1" customWidth="1"/>
    <col min="5" max="7" width="5.57421875" style="30" bestFit="1" customWidth="1"/>
    <col min="8" max="8" width="6.57421875" style="30" bestFit="1" customWidth="1"/>
    <col min="9" max="9" width="5.57421875" style="30" bestFit="1" customWidth="1"/>
    <col min="10" max="10" width="6.57421875" style="30" bestFit="1" customWidth="1"/>
    <col min="11" max="11" width="5.57421875" style="30" bestFit="1" customWidth="1"/>
    <col min="12" max="12" width="6.57421875" style="30" bestFit="1" customWidth="1"/>
    <col min="13" max="13" width="5.57421875" style="30" bestFit="1" customWidth="1"/>
    <col min="14" max="14" width="7.57421875" style="30" bestFit="1" customWidth="1"/>
    <col min="15" max="15" width="5.57421875" style="30" bestFit="1" customWidth="1"/>
    <col min="16" max="16384" width="11.421875" style="30" customWidth="1"/>
  </cols>
  <sheetData>
    <row r="1" spans="1:15" s="32" customFormat="1" ht="24.75" customHeight="1">
      <c r="A1" s="17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29" customFormat="1" ht="12.7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s="31" customFormat="1" ht="13.5" thickBot="1">
      <c r="A3" s="125" t="s">
        <v>41</v>
      </c>
      <c r="B3" s="128" t="s">
        <v>49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1" t="s">
        <v>48</v>
      </c>
      <c r="O3" s="132"/>
    </row>
    <row r="4" spans="1:15" s="31" customFormat="1" ht="45.75" customHeight="1" thickBot="1">
      <c r="A4" s="126"/>
      <c r="B4" s="135" t="s">
        <v>42</v>
      </c>
      <c r="C4" s="136"/>
      <c r="D4" s="137" t="s">
        <v>43</v>
      </c>
      <c r="E4" s="136"/>
      <c r="F4" s="137" t="s">
        <v>44</v>
      </c>
      <c r="G4" s="138"/>
      <c r="H4" s="135" t="s">
        <v>45</v>
      </c>
      <c r="I4" s="136"/>
      <c r="J4" s="137" t="s">
        <v>46</v>
      </c>
      <c r="K4" s="136"/>
      <c r="L4" s="137" t="s">
        <v>47</v>
      </c>
      <c r="M4" s="138"/>
      <c r="N4" s="133"/>
      <c r="O4" s="134"/>
    </row>
    <row r="5" spans="1:15" s="31" customFormat="1" ht="13.5" thickBot="1">
      <c r="A5" s="127"/>
      <c r="B5" s="66" t="s">
        <v>2</v>
      </c>
      <c r="C5" s="67" t="s">
        <v>0</v>
      </c>
      <c r="D5" s="66" t="s">
        <v>2</v>
      </c>
      <c r="E5" s="67" t="s">
        <v>0</v>
      </c>
      <c r="F5" s="66" t="s">
        <v>2</v>
      </c>
      <c r="G5" s="67" t="s">
        <v>0</v>
      </c>
      <c r="H5" s="66" t="s">
        <v>2</v>
      </c>
      <c r="I5" s="67" t="s">
        <v>0</v>
      </c>
      <c r="J5" s="66" t="s">
        <v>2</v>
      </c>
      <c r="K5" s="67" t="s">
        <v>0</v>
      </c>
      <c r="L5" s="66" t="s">
        <v>2</v>
      </c>
      <c r="M5" s="67" t="s">
        <v>0</v>
      </c>
      <c r="N5" s="66" t="s">
        <v>2</v>
      </c>
      <c r="O5" s="66" t="s">
        <v>0</v>
      </c>
    </row>
    <row r="6" spans="1:15" s="28" customFormat="1" ht="12.75">
      <c r="A6" s="4"/>
      <c r="B6" s="53"/>
      <c r="C6" s="53"/>
      <c r="D6" s="21"/>
      <c r="E6" s="22"/>
      <c r="F6" s="53"/>
      <c r="G6" s="53"/>
      <c r="H6" s="21"/>
      <c r="I6" s="22"/>
      <c r="J6" s="53"/>
      <c r="K6" s="53"/>
      <c r="L6" s="21"/>
      <c r="M6" s="22"/>
      <c r="N6" s="21"/>
      <c r="O6" s="22"/>
    </row>
    <row r="7" spans="1:15" s="60" customFormat="1" ht="12.75">
      <c r="A7" s="54" t="s">
        <v>50</v>
      </c>
      <c r="B7" s="56">
        <v>2772</v>
      </c>
      <c r="C7" s="57">
        <v>100</v>
      </c>
      <c r="D7" s="58">
        <v>23891</v>
      </c>
      <c r="E7" s="59">
        <v>100</v>
      </c>
      <c r="F7" s="56">
        <v>8194</v>
      </c>
      <c r="G7" s="57">
        <v>100</v>
      </c>
      <c r="H7" s="58">
        <v>73713</v>
      </c>
      <c r="I7" s="59">
        <v>100</v>
      </c>
      <c r="J7" s="56">
        <v>34755</v>
      </c>
      <c r="K7" s="57">
        <v>100</v>
      </c>
      <c r="L7" s="58">
        <v>18678</v>
      </c>
      <c r="M7" s="59">
        <v>100</v>
      </c>
      <c r="N7" s="58">
        <v>162003</v>
      </c>
      <c r="O7" s="59">
        <v>100</v>
      </c>
    </row>
    <row r="8" spans="1:15" s="28" customFormat="1" ht="12.75">
      <c r="A8" s="5" t="s">
        <v>9</v>
      </c>
      <c r="B8" s="6">
        <v>43</v>
      </c>
      <c r="C8" s="50">
        <v>1.5512265512265513</v>
      </c>
      <c r="D8" s="23">
        <v>54</v>
      </c>
      <c r="E8" s="7">
        <v>0.2260265371897367</v>
      </c>
      <c r="F8" s="6">
        <v>65</v>
      </c>
      <c r="G8" s="50">
        <v>0.7932633634366609</v>
      </c>
      <c r="H8" s="23">
        <v>655</v>
      </c>
      <c r="I8" s="7">
        <v>0.8885813899854843</v>
      </c>
      <c r="J8" s="6">
        <v>390</v>
      </c>
      <c r="K8" s="50">
        <v>1.122140699179974</v>
      </c>
      <c r="L8" s="23">
        <v>189</v>
      </c>
      <c r="M8" s="7">
        <v>1.0118856408609058</v>
      </c>
      <c r="N8" s="23">
        <v>1396</v>
      </c>
      <c r="O8" s="7">
        <v>0.8617124374239983</v>
      </c>
    </row>
    <row r="9" spans="1:15" s="28" customFormat="1" ht="12.75">
      <c r="A9" s="5" t="s">
        <v>10</v>
      </c>
      <c r="B9" s="6">
        <v>74</v>
      </c>
      <c r="C9" s="50">
        <v>2.6695526695526697</v>
      </c>
      <c r="D9" s="23">
        <v>215</v>
      </c>
      <c r="E9" s="7">
        <v>0.8999204721443221</v>
      </c>
      <c r="F9" s="6">
        <v>339</v>
      </c>
      <c r="G9" s="50">
        <v>4.137173541615816</v>
      </c>
      <c r="H9" s="23">
        <v>1862</v>
      </c>
      <c r="I9" s="7">
        <v>2.526013050615224</v>
      </c>
      <c r="J9" s="6">
        <v>1733</v>
      </c>
      <c r="K9" s="50">
        <v>4.986332901740757</v>
      </c>
      <c r="L9" s="23">
        <v>780</v>
      </c>
      <c r="M9" s="7">
        <v>4.17603597815612</v>
      </c>
      <c r="N9" s="23">
        <v>5003</v>
      </c>
      <c r="O9" s="7">
        <v>3.088214415782424</v>
      </c>
    </row>
    <row r="10" spans="1:15" s="28" customFormat="1" ht="12.75">
      <c r="A10" s="5" t="s">
        <v>11</v>
      </c>
      <c r="B10" s="6">
        <v>25</v>
      </c>
      <c r="C10" s="50">
        <v>0.9018759018759018</v>
      </c>
      <c r="D10" s="23"/>
      <c r="E10" s="7"/>
      <c r="F10" s="6">
        <v>303</v>
      </c>
      <c r="G10" s="50">
        <v>3.6978276787893583</v>
      </c>
      <c r="H10" s="23">
        <v>251</v>
      </c>
      <c r="I10" s="7">
        <v>0.3405098150936741</v>
      </c>
      <c r="J10" s="6">
        <v>186</v>
      </c>
      <c r="K10" s="50">
        <v>0.5351747949935262</v>
      </c>
      <c r="L10" s="23">
        <v>12</v>
      </c>
      <c r="M10" s="7">
        <v>0.064246707356248</v>
      </c>
      <c r="N10" s="23">
        <v>777</v>
      </c>
      <c r="O10" s="7">
        <v>0.4796207477639303</v>
      </c>
    </row>
    <row r="11" spans="1:15" s="28" customFormat="1" ht="12.75">
      <c r="A11" s="5" t="s">
        <v>12</v>
      </c>
      <c r="B11" s="6">
        <v>9</v>
      </c>
      <c r="C11" s="50">
        <v>0.3246753246753247</v>
      </c>
      <c r="D11" s="23">
        <v>53</v>
      </c>
      <c r="E11" s="7">
        <v>0.22184086057511196</v>
      </c>
      <c r="F11" s="6">
        <v>27</v>
      </c>
      <c r="G11" s="50">
        <v>0.3295093971198438</v>
      </c>
      <c r="H11" s="23">
        <v>647</v>
      </c>
      <c r="I11" s="7">
        <v>0.8777284875123791</v>
      </c>
      <c r="J11" s="6">
        <v>168</v>
      </c>
      <c r="K11" s="50">
        <v>0.4833836858006042</v>
      </c>
      <c r="L11" s="23">
        <v>124</v>
      </c>
      <c r="M11" s="7">
        <v>0.6638826426812292</v>
      </c>
      <c r="N11" s="23">
        <v>1028</v>
      </c>
      <c r="O11" s="7">
        <v>0.6345561501947494</v>
      </c>
    </row>
    <row r="12" spans="1:15" s="28" customFormat="1" ht="12.75">
      <c r="A12" s="5" t="s">
        <v>13</v>
      </c>
      <c r="B12" s="6">
        <v>152</v>
      </c>
      <c r="C12" s="50">
        <v>5.483405483405483</v>
      </c>
      <c r="D12" s="23">
        <v>374</v>
      </c>
      <c r="E12" s="7">
        <v>1.565443053869658</v>
      </c>
      <c r="F12" s="6">
        <v>172</v>
      </c>
      <c r="G12" s="50">
        <v>2.0990969001708564</v>
      </c>
      <c r="H12" s="23">
        <v>2492</v>
      </c>
      <c r="I12" s="7">
        <v>3.380679120372255</v>
      </c>
      <c r="J12" s="6">
        <v>520</v>
      </c>
      <c r="K12" s="50">
        <v>1.4961875989066322</v>
      </c>
      <c r="L12" s="23">
        <v>595</v>
      </c>
      <c r="M12" s="7">
        <v>3.1855659064139634</v>
      </c>
      <c r="N12" s="23">
        <v>4305</v>
      </c>
      <c r="O12" s="7">
        <v>2.6573581970704243</v>
      </c>
    </row>
    <row r="13" spans="1:15" s="28" customFormat="1" ht="12.75">
      <c r="A13" s="5" t="s">
        <v>14</v>
      </c>
      <c r="B13" s="6">
        <v>4</v>
      </c>
      <c r="C13" s="50">
        <v>0.1443001443001443</v>
      </c>
      <c r="D13" s="23">
        <v>128</v>
      </c>
      <c r="E13" s="7">
        <v>0.5357666066719685</v>
      </c>
      <c r="F13" s="6">
        <v>24</v>
      </c>
      <c r="G13" s="50">
        <v>0.2928972418843056</v>
      </c>
      <c r="H13" s="23">
        <v>197</v>
      </c>
      <c r="I13" s="7">
        <v>0.26725272340021433</v>
      </c>
      <c r="J13" s="6">
        <v>58</v>
      </c>
      <c r="K13" s="50">
        <v>0.1668824629549705</v>
      </c>
      <c r="L13" s="23">
        <v>45</v>
      </c>
      <c r="M13" s="7">
        <v>0.24092515258592995</v>
      </c>
      <c r="N13" s="23">
        <v>456</v>
      </c>
      <c r="O13" s="7">
        <v>0.2814762689579823</v>
      </c>
    </row>
    <row r="14" spans="1:15" s="28" customFormat="1" ht="12.75">
      <c r="A14" s="5" t="s">
        <v>15</v>
      </c>
      <c r="B14" s="6">
        <v>56</v>
      </c>
      <c r="C14" s="50">
        <v>2.0202020202020203</v>
      </c>
      <c r="D14" s="23">
        <v>153</v>
      </c>
      <c r="E14" s="7">
        <v>0.6404085220375875</v>
      </c>
      <c r="F14" s="6">
        <v>71</v>
      </c>
      <c r="G14" s="50">
        <v>0.8664876739077374</v>
      </c>
      <c r="H14" s="23">
        <v>1260</v>
      </c>
      <c r="I14" s="7">
        <v>1.7093321395140613</v>
      </c>
      <c r="J14" s="6">
        <v>1155</v>
      </c>
      <c r="K14" s="50">
        <v>3.3232628398791544</v>
      </c>
      <c r="L14" s="23">
        <v>79</v>
      </c>
      <c r="M14" s="7">
        <v>0.42295749009529926</v>
      </c>
      <c r="N14" s="23">
        <v>2774</v>
      </c>
      <c r="O14" s="7">
        <v>1.712313969494392</v>
      </c>
    </row>
    <row r="15" spans="1:15" s="28" customFormat="1" ht="12.75">
      <c r="A15" s="5" t="s">
        <v>16</v>
      </c>
      <c r="B15" s="6">
        <v>117</v>
      </c>
      <c r="C15" s="50">
        <v>4.220779220779221</v>
      </c>
      <c r="D15" s="23">
        <v>368</v>
      </c>
      <c r="E15" s="7">
        <v>1.5403289941819096</v>
      </c>
      <c r="F15" s="6">
        <v>261</v>
      </c>
      <c r="G15" s="50">
        <v>3.185257505491823</v>
      </c>
      <c r="H15" s="23">
        <v>2789</v>
      </c>
      <c r="I15" s="7">
        <v>3.7835931246862833</v>
      </c>
      <c r="J15" s="6">
        <v>645</v>
      </c>
      <c r="K15" s="50">
        <v>1.855848079413034</v>
      </c>
      <c r="L15" s="23">
        <v>466</v>
      </c>
      <c r="M15" s="7">
        <v>2.4949138023342967</v>
      </c>
      <c r="N15" s="23">
        <v>4646</v>
      </c>
      <c r="O15" s="7">
        <v>2.8678481262692666</v>
      </c>
    </row>
    <row r="16" spans="1:15" s="28" customFormat="1" ht="12.75">
      <c r="A16" s="5" t="s">
        <v>17</v>
      </c>
      <c r="B16" s="6">
        <v>502</v>
      </c>
      <c r="C16" s="50">
        <v>18.10966810966811</v>
      </c>
      <c r="D16" s="23">
        <v>12553</v>
      </c>
      <c r="E16" s="7">
        <v>52.54279854338454</v>
      </c>
      <c r="F16" s="6">
        <v>3898</v>
      </c>
      <c r="G16" s="50">
        <v>47.571393702709294</v>
      </c>
      <c r="H16" s="23">
        <v>19153</v>
      </c>
      <c r="I16" s="7">
        <v>25.98320513342287</v>
      </c>
      <c r="J16" s="6">
        <v>4712</v>
      </c>
      <c r="K16" s="50">
        <v>13.557761473169327</v>
      </c>
      <c r="L16" s="23">
        <v>6242</v>
      </c>
      <c r="M16" s="7">
        <v>33.418995609808334</v>
      </c>
      <c r="N16" s="23">
        <v>47060</v>
      </c>
      <c r="O16" s="7">
        <v>29.048844774479488</v>
      </c>
    </row>
    <row r="17" spans="1:15" s="28" customFormat="1" ht="12.75">
      <c r="A17" s="5" t="s">
        <v>18</v>
      </c>
      <c r="B17" s="6">
        <v>75</v>
      </c>
      <c r="C17" s="50">
        <v>2.7056277056277054</v>
      </c>
      <c r="D17" s="23">
        <v>193</v>
      </c>
      <c r="E17" s="7">
        <v>0.8078355866225776</v>
      </c>
      <c r="F17" s="6">
        <v>136</v>
      </c>
      <c r="G17" s="50">
        <v>1.6597510373443984</v>
      </c>
      <c r="H17" s="23">
        <v>589</v>
      </c>
      <c r="I17" s="7">
        <v>0.7990449445823669</v>
      </c>
      <c r="J17" s="6">
        <v>346</v>
      </c>
      <c r="K17" s="50">
        <v>0.9955402100417207</v>
      </c>
      <c r="L17" s="23">
        <v>190</v>
      </c>
      <c r="M17" s="7">
        <v>1.0172395331405932</v>
      </c>
      <c r="N17" s="23">
        <v>1529</v>
      </c>
      <c r="O17" s="7">
        <v>0.943809682536743</v>
      </c>
    </row>
    <row r="18" spans="1:15" s="28" customFormat="1" ht="12.75">
      <c r="A18" s="5" t="s">
        <v>19</v>
      </c>
      <c r="B18" s="6">
        <v>42</v>
      </c>
      <c r="C18" s="50">
        <v>1.5151515151515151</v>
      </c>
      <c r="D18" s="23">
        <v>622</v>
      </c>
      <c r="E18" s="7">
        <v>2.603490854296597</v>
      </c>
      <c r="F18" s="6">
        <v>261</v>
      </c>
      <c r="G18" s="50">
        <v>3.185257505491823</v>
      </c>
      <c r="H18" s="23">
        <v>4145</v>
      </c>
      <c r="I18" s="7">
        <v>5.6231600938776065</v>
      </c>
      <c r="J18" s="6">
        <v>1929</v>
      </c>
      <c r="K18" s="50">
        <v>5.550280535174795</v>
      </c>
      <c r="L18" s="23">
        <v>900</v>
      </c>
      <c r="M18" s="7">
        <v>4.818503051718599</v>
      </c>
      <c r="N18" s="23">
        <v>7899</v>
      </c>
      <c r="O18" s="7">
        <v>4.875835632673469</v>
      </c>
    </row>
    <row r="19" spans="1:15" s="28" customFormat="1" ht="12.75">
      <c r="A19" s="5" t="s">
        <v>20</v>
      </c>
      <c r="B19" s="6"/>
      <c r="C19" s="50"/>
      <c r="D19" s="23">
        <v>65</v>
      </c>
      <c r="E19" s="7">
        <v>0.272068979950609</v>
      </c>
      <c r="F19" s="6">
        <v>81</v>
      </c>
      <c r="G19" s="50">
        <v>0.9885281913595313</v>
      </c>
      <c r="H19" s="23">
        <v>394</v>
      </c>
      <c r="I19" s="7">
        <v>0.5345054468004287</v>
      </c>
      <c r="J19" s="6">
        <v>647</v>
      </c>
      <c r="K19" s="50">
        <v>1.8616026471011367</v>
      </c>
      <c r="L19" s="23">
        <v>67</v>
      </c>
      <c r="M19" s="7">
        <v>0.35871078273905127</v>
      </c>
      <c r="N19" s="23">
        <v>1254</v>
      </c>
      <c r="O19" s="7">
        <v>0.7740597396344512</v>
      </c>
    </row>
    <row r="20" spans="1:15" s="28" customFormat="1" ht="12.75">
      <c r="A20" s="5" t="s">
        <v>21</v>
      </c>
      <c r="B20" s="6"/>
      <c r="C20" s="50"/>
      <c r="D20" s="23">
        <v>92</v>
      </c>
      <c r="E20" s="7">
        <v>0.3850822485454774</v>
      </c>
      <c r="F20" s="6">
        <v>94</v>
      </c>
      <c r="G20" s="50">
        <v>1.1471808640468635</v>
      </c>
      <c r="H20" s="23">
        <v>1037</v>
      </c>
      <c r="I20" s="7">
        <v>1.4068074830762551</v>
      </c>
      <c r="J20" s="6">
        <v>627</v>
      </c>
      <c r="K20" s="50">
        <v>1.8040569702201124</v>
      </c>
      <c r="L20" s="23">
        <v>163</v>
      </c>
      <c r="M20" s="7">
        <v>0.8726844415890352</v>
      </c>
      <c r="N20" s="23">
        <v>2013</v>
      </c>
      <c r="O20" s="7">
        <v>1.2425695820447769</v>
      </c>
    </row>
    <row r="21" spans="1:15" s="28" customFormat="1" ht="12.75">
      <c r="A21" s="5" t="s">
        <v>22</v>
      </c>
      <c r="B21" s="6">
        <v>31</v>
      </c>
      <c r="C21" s="50">
        <v>1.1183261183261184</v>
      </c>
      <c r="D21" s="23">
        <v>2104</v>
      </c>
      <c r="E21" s="7">
        <v>8.806663597170484</v>
      </c>
      <c r="F21" s="6">
        <v>75</v>
      </c>
      <c r="G21" s="50">
        <v>0.915303880888455</v>
      </c>
      <c r="H21" s="23">
        <v>5102</v>
      </c>
      <c r="I21" s="7">
        <v>6.92143855222281</v>
      </c>
      <c r="J21" s="6">
        <v>1655</v>
      </c>
      <c r="K21" s="50">
        <v>4.761904761904762</v>
      </c>
      <c r="L21" s="23">
        <v>695</v>
      </c>
      <c r="M21" s="7">
        <v>3.720955134382696</v>
      </c>
      <c r="N21" s="23">
        <v>9662</v>
      </c>
      <c r="O21" s="7">
        <v>5.964087084807072</v>
      </c>
    </row>
    <row r="22" spans="1:15" s="28" customFormat="1" ht="12.75">
      <c r="A22" s="5" t="s">
        <v>23</v>
      </c>
      <c r="B22" s="6">
        <v>980</v>
      </c>
      <c r="C22" s="50">
        <v>35.35353535353536</v>
      </c>
      <c r="D22" s="23">
        <v>1417</v>
      </c>
      <c r="E22" s="7">
        <v>5.931103762923277</v>
      </c>
      <c r="F22" s="6">
        <v>177</v>
      </c>
      <c r="G22" s="50">
        <v>2.1601171588967536</v>
      </c>
      <c r="H22" s="23">
        <v>6152</v>
      </c>
      <c r="I22" s="7">
        <v>8.345882001817861</v>
      </c>
      <c r="J22" s="6">
        <v>2890</v>
      </c>
      <c r="K22" s="50">
        <v>8.315350309308013</v>
      </c>
      <c r="L22" s="23">
        <v>1040</v>
      </c>
      <c r="M22" s="7">
        <v>5.568047970874826</v>
      </c>
      <c r="N22" s="23">
        <v>12656</v>
      </c>
      <c r="O22" s="7">
        <v>7.812201008623297</v>
      </c>
    </row>
    <row r="23" spans="1:15" s="28" customFormat="1" ht="12.75">
      <c r="A23" s="5" t="s">
        <v>24</v>
      </c>
      <c r="B23" s="6">
        <v>31</v>
      </c>
      <c r="C23" s="50">
        <v>1.1183261183261184</v>
      </c>
      <c r="D23" s="23">
        <v>112</v>
      </c>
      <c r="E23" s="7">
        <v>0.46879578083797246</v>
      </c>
      <c r="F23" s="6">
        <v>87</v>
      </c>
      <c r="G23" s="50">
        <v>1.0617525018306078</v>
      </c>
      <c r="H23" s="23">
        <v>1000</v>
      </c>
      <c r="I23" s="7">
        <v>1.356612809138144</v>
      </c>
      <c r="J23" s="6">
        <v>1058</v>
      </c>
      <c r="K23" s="50">
        <v>3.0441663070061864</v>
      </c>
      <c r="L23" s="23">
        <v>307</v>
      </c>
      <c r="M23" s="7">
        <v>1.6436449298640112</v>
      </c>
      <c r="N23" s="23">
        <v>2595</v>
      </c>
      <c r="O23" s="7">
        <v>1.601822188477991</v>
      </c>
    </row>
    <row r="24" spans="1:15" s="28" customFormat="1" ht="12.75">
      <c r="A24" s="5" t="s">
        <v>25</v>
      </c>
      <c r="B24" s="6">
        <v>41</v>
      </c>
      <c r="C24" s="50">
        <v>1.479076479076479</v>
      </c>
      <c r="D24" s="23">
        <v>293</v>
      </c>
      <c r="E24" s="7">
        <v>1.2264032480850529</v>
      </c>
      <c r="F24" s="6">
        <v>75</v>
      </c>
      <c r="G24" s="50">
        <v>0.915303880888455</v>
      </c>
      <c r="H24" s="23">
        <v>1041</v>
      </c>
      <c r="I24" s="7">
        <v>1.4122339343128076</v>
      </c>
      <c r="J24" s="6">
        <v>1076</v>
      </c>
      <c r="K24" s="50">
        <v>3.095957416199108</v>
      </c>
      <c r="L24" s="23">
        <v>522</v>
      </c>
      <c r="M24" s="7">
        <v>2.7947317699967877</v>
      </c>
      <c r="N24" s="23">
        <v>3048</v>
      </c>
      <c r="O24" s="7">
        <v>1.8814466398770393</v>
      </c>
    </row>
    <row r="25" spans="1:15" s="28" customFormat="1" ht="12.75">
      <c r="A25" s="5" t="s">
        <v>26</v>
      </c>
      <c r="B25" s="6"/>
      <c r="C25" s="50"/>
      <c r="D25" s="23">
        <v>120</v>
      </c>
      <c r="E25" s="7">
        <v>0.5022811937549705</v>
      </c>
      <c r="F25" s="6"/>
      <c r="G25" s="50"/>
      <c r="H25" s="23">
        <v>17</v>
      </c>
      <c r="I25" s="7">
        <v>0.023062417755348445</v>
      </c>
      <c r="J25" s="6">
        <v>142</v>
      </c>
      <c r="K25" s="50">
        <v>0.4085743058552726</v>
      </c>
      <c r="L25" s="23">
        <v>11</v>
      </c>
      <c r="M25" s="7">
        <v>0.058892815076560655</v>
      </c>
      <c r="N25" s="23">
        <v>290</v>
      </c>
      <c r="O25" s="7">
        <v>0.1790090306969624</v>
      </c>
    </row>
    <row r="26" spans="1:15" s="28" customFormat="1" ht="12.75">
      <c r="A26" s="5" t="s">
        <v>27</v>
      </c>
      <c r="B26" s="6">
        <v>68</v>
      </c>
      <c r="C26" s="50">
        <v>2.4531024531024532</v>
      </c>
      <c r="D26" s="23">
        <v>1103</v>
      </c>
      <c r="E26" s="7">
        <v>4.616801305931103</v>
      </c>
      <c r="F26" s="6">
        <v>316</v>
      </c>
      <c r="G26" s="50">
        <v>3.8564803514766903</v>
      </c>
      <c r="H26" s="23">
        <v>5422</v>
      </c>
      <c r="I26" s="7">
        <v>7.355554651147016</v>
      </c>
      <c r="J26" s="6">
        <v>2984</v>
      </c>
      <c r="K26" s="50">
        <v>8.585814990648828</v>
      </c>
      <c r="L26" s="23">
        <v>1249</v>
      </c>
      <c r="M26" s="7">
        <v>6.687011457329478</v>
      </c>
      <c r="N26" s="23">
        <v>11142</v>
      </c>
      <c r="O26" s="7">
        <v>6.8776504138812244</v>
      </c>
    </row>
    <row r="27" spans="1:15" s="28" customFormat="1" ht="12.75">
      <c r="A27" s="5" t="s">
        <v>28</v>
      </c>
      <c r="B27" s="6">
        <v>22</v>
      </c>
      <c r="C27" s="50">
        <v>0.7936507936507936</v>
      </c>
      <c r="D27" s="23">
        <v>79</v>
      </c>
      <c r="E27" s="7">
        <v>0.3306684525553556</v>
      </c>
      <c r="F27" s="6">
        <v>37</v>
      </c>
      <c r="G27" s="50">
        <v>0.45154991457163773</v>
      </c>
      <c r="H27" s="23">
        <v>258</v>
      </c>
      <c r="I27" s="7">
        <v>0.3500061047576411</v>
      </c>
      <c r="J27" s="6">
        <v>330</v>
      </c>
      <c r="K27" s="50">
        <v>0.9495036685369012</v>
      </c>
      <c r="L27" s="23">
        <v>82</v>
      </c>
      <c r="M27" s="7">
        <v>0.43901916693436127</v>
      </c>
      <c r="N27" s="23">
        <v>808</v>
      </c>
      <c r="O27" s="7">
        <v>0.4987561958729159</v>
      </c>
    </row>
    <row r="28" spans="1:15" s="28" customFormat="1" ht="12.75">
      <c r="A28" s="5" t="s">
        <v>29</v>
      </c>
      <c r="B28" s="6">
        <v>83</v>
      </c>
      <c r="C28" s="50">
        <v>2.9942279942279946</v>
      </c>
      <c r="D28" s="23">
        <v>936</v>
      </c>
      <c r="E28" s="7">
        <v>3.9177933112887695</v>
      </c>
      <c r="F28" s="6">
        <v>395</v>
      </c>
      <c r="G28" s="50">
        <v>4.8206004393458635</v>
      </c>
      <c r="H28" s="23">
        <v>4432</v>
      </c>
      <c r="I28" s="7">
        <v>6.012507970100254</v>
      </c>
      <c r="J28" s="6">
        <v>3014</v>
      </c>
      <c r="K28" s="50">
        <v>8.672133505970365</v>
      </c>
      <c r="L28" s="23">
        <v>1103</v>
      </c>
      <c r="M28" s="7">
        <v>5.905343184495128</v>
      </c>
      <c r="N28" s="23">
        <v>9963</v>
      </c>
      <c r="O28" s="7">
        <v>6.149886113220126</v>
      </c>
    </row>
    <row r="29" spans="1:15" s="28" customFormat="1" ht="12.75">
      <c r="A29" s="5" t="s">
        <v>30</v>
      </c>
      <c r="B29" s="6"/>
      <c r="C29" s="50"/>
      <c r="D29" s="23">
        <v>413</v>
      </c>
      <c r="E29" s="7">
        <v>1.7286844418400233</v>
      </c>
      <c r="F29" s="6">
        <v>137</v>
      </c>
      <c r="G29" s="50">
        <v>1.6719550890895778</v>
      </c>
      <c r="H29" s="23">
        <v>1070</v>
      </c>
      <c r="I29" s="7">
        <v>1.4515757057778138</v>
      </c>
      <c r="J29" s="6">
        <v>369</v>
      </c>
      <c r="K29" s="50">
        <v>1.0617177384548986</v>
      </c>
      <c r="L29" s="23">
        <v>531</v>
      </c>
      <c r="M29" s="7">
        <v>2.8429168005139736</v>
      </c>
      <c r="N29" s="23">
        <v>2520</v>
      </c>
      <c r="O29" s="7">
        <v>1.5555267495046388</v>
      </c>
    </row>
    <row r="30" spans="1:15" s="28" customFormat="1" ht="12.75">
      <c r="A30" s="5" t="s">
        <v>31</v>
      </c>
      <c r="B30" s="6"/>
      <c r="C30" s="50"/>
      <c r="D30" s="23"/>
      <c r="E30" s="7"/>
      <c r="F30" s="6">
        <v>28</v>
      </c>
      <c r="G30" s="50">
        <v>0.3417134488650232</v>
      </c>
      <c r="H30" s="23">
        <v>384</v>
      </c>
      <c r="I30" s="7">
        <v>0.5209393187090472</v>
      </c>
      <c r="J30" s="6">
        <v>398</v>
      </c>
      <c r="K30" s="50">
        <v>1.1451589699323839</v>
      </c>
      <c r="L30" s="23">
        <v>29</v>
      </c>
      <c r="M30" s="7">
        <v>0.15526287611093265</v>
      </c>
      <c r="N30" s="23">
        <v>839</v>
      </c>
      <c r="O30" s="7">
        <v>0.5178916439819016</v>
      </c>
    </row>
    <row r="31" spans="1:15" s="28" customFormat="1" ht="12.75">
      <c r="A31" s="5" t="s">
        <v>32</v>
      </c>
      <c r="B31" s="6">
        <v>16</v>
      </c>
      <c r="C31" s="50">
        <v>0.5772005772005772</v>
      </c>
      <c r="D31" s="23">
        <v>294</v>
      </c>
      <c r="E31" s="7">
        <v>1.2305889246996777</v>
      </c>
      <c r="F31" s="6">
        <v>152</v>
      </c>
      <c r="G31" s="50">
        <v>1.8550158652672688</v>
      </c>
      <c r="H31" s="23">
        <v>803</v>
      </c>
      <c r="I31" s="7">
        <v>1.0893600857379295</v>
      </c>
      <c r="J31" s="6">
        <v>136</v>
      </c>
      <c r="K31" s="50">
        <v>0.3913106027909653</v>
      </c>
      <c r="L31" s="23">
        <v>435</v>
      </c>
      <c r="M31" s="7">
        <v>2.3289431416639896</v>
      </c>
      <c r="N31" s="23">
        <v>1836</v>
      </c>
      <c r="O31" s="7">
        <v>1.1333123460676653</v>
      </c>
    </row>
    <row r="32" spans="1:15" s="28" customFormat="1" ht="12.75">
      <c r="A32" s="5" t="s">
        <v>33</v>
      </c>
      <c r="B32" s="6">
        <v>26</v>
      </c>
      <c r="C32" s="50">
        <v>0.937950937950938</v>
      </c>
      <c r="D32" s="23">
        <v>617</v>
      </c>
      <c r="E32" s="7">
        <v>2.582562471223473</v>
      </c>
      <c r="F32" s="6">
        <v>63</v>
      </c>
      <c r="G32" s="50">
        <v>0.7688552599463021</v>
      </c>
      <c r="H32" s="23">
        <v>775</v>
      </c>
      <c r="I32" s="7">
        <v>1.0513749270820616</v>
      </c>
      <c r="J32" s="6">
        <v>136</v>
      </c>
      <c r="K32" s="50">
        <v>0.3913106027909653</v>
      </c>
      <c r="L32" s="23">
        <v>147</v>
      </c>
      <c r="M32" s="7">
        <v>0.787022165114038</v>
      </c>
      <c r="N32" s="23">
        <v>1764</v>
      </c>
      <c r="O32" s="7">
        <v>1.0888687246532471</v>
      </c>
    </row>
    <row r="33" spans="1:15" s="28" customFormat="1" ht="12.75">
      <c r="A33" s="5" t="s">
        <v>34</v>
      </c>
      <c r="B33" s="6">
        <v>60</v>
      </c>
      <c r="C33" s="50">
        <v>2.1645021645021645</v>
      </c>
      <c r="D33" s="23">
        <v>157</v>
      </c>
      <c r="E33" s="7">
        <v>0.6571512284960864</v>
      </c>
      <c r="F33" s="6">
        <v>233</v>
      </c>
      <c r="G33" s="50">
        <v>2.8435440566268</v>
      </c>
      <c r="H33" s="23">
        <v>2607</v>
      </c>
      <c r="I33" s="7">
        <v>3.536689593423141</v>
      </c>
      <c r="J33" s="6">
        <v>1603</v>
      </c>
      <c r="K33" s="50">
        <v>4.612286002014098</v>
      </c>
      <c r="L33" s="23">
        <v>383</v>
      </c>
      <c r="M33" s="7">
        <v>2.0505407431202483</v>
      </c>
      <c r="N33" s="23">
        <v>5043</v>
      </c>
      <c r="O33" s="7">
        <v>3.1129053165682117</v>
      </c>
    </row>
    <row r="34" spans="1:15" s="28" customFormat="1" ht="12.75">
      <c r="A34" s="5" t="s">
        <v>35</v>
      </c>
      <c r="B34" s="6">
        <v>37</v>
      </c>
      <c r="C34" s="50">
        <v>1.3347763347763348</v>
      </c>
      <c r="D34" s="23">
        <v>187</v>
      </c>
      <c r="E34" s="7">
        <v>0.782721526934829</v>
      </c>
      <c r="F34" s="6">
        <v>61</v>
      </c>
      <c r="G34" s="50">
        <v>0.7444471564559433</v>
      </c>
      <c r="H34" s="23">
        <v>1432</v>
      </c>
      <c r="I34" s="7">
        <v>1.942669542685822</v>
      </c>
      <c r="J34" s="6">
        <v>668</v>
      </c>
      <c r="K34" s="50">
        <v>1.9220256078262121</v>
      </c>
      <c r="L34" s="23">
        <v>236</v>
      </c>
      <c r="M34" s="7">
        <v>1.2635185780062106</v>
      </c>
      <c r="N34" s="23">
        <v>2621</v>
      </c>
      <c r="O34" s="7">
        <v>1.6178712739887535</v>
      </c>
    </row>
    <row r="35" spans="1:15" s="28" customFormat="1" ht="12.75">
      <c r="A35" s="5" t="s">
        <v>36</v>
      </c>
      <c r="B35" s="6">
        <v>14</v>
      </c>
      <c r="C35" s="50">
        <v>0.5050505050505051</v>
      </c>
      <c r="D35" s="23">
        <v>449</v>
      </c>
      <c r="E35" s="7">
        <v>1.8793687999665145</v>
      </c>
      <c r="F35" s="6">
        <v>26</v>
      </c>
      <c r="G35" s="50">
        <v>0.31730534537466437</v>
      </c>
      <c r="H35" s="23">
        <v>2248</v>
      </c>
      <c r="I35" s="7">
        <v>3.0496655949425473</v>
      </c>
      <c r="J35" s="6">
        <v>2423</v>
      </c>
      <c r="K35" s="50">
        <v>6.9716587541360955</v>
      </c>
      <c r="L35" s="23">
        <v>603</v>
      </c>
      <c r="M35" s="7">
        <v>3.228397044651462</v>
      </c>
      <c r="N35" s="23">
        <v>5763</v>
      </c>
      <c r="O35" s="7">
        <v>3.557341530712394</v>
      </c>
    </row>
    <row r="36" spans="1:15" s="28" customFormat="1" ht="12.75">
      <c r="A36" s="5" t="s">
        <v>37</v>
      </c>
      <c r="B36" s="6">
        <v>4</v>
      </c>
      <c r="C36" s="50">
        <v>0.1443001443001443</v>
      </c>
      <c r="D36" s="23">
        <v>36</v>
      </c>
      <c r="E36" s="7">
        <v>0.15068435812649114</v>
      </c>
      <c r="F36" s="6">
        <v>47</v>
      </c>
      <c r="G36" s="50">
        <v>0.5735904320234317</v>
      </c>
      <c r="H36" s="23">
        <v>434</v>
      </c>
      <c r="I36" s="7">
        <v>0.5887699591659545</v>
      </c>
      <c r="J36" s="6">
        <v>67</v>
      </c>
      <c r="K36" s="50">
        <v>0.19277801755143145</v>
      </c>
      <c r="L36" s="23">
        <v>80</v>
      </c>
      <c r="M36" s="7">
        <v>0.4283113823749866</v>
      </c>
      <c r="N36" s="23">
        <v>668</v>
      </c>
      <c r="O36" s="7">
        <v>0.41233804312265826</v>
      </c>
    </row>
    <row r="37" spans="1:15" s="28" customFormat="1" ht="12.75">
      <c r="A37" s="5" t="s">
        <v>38</v>
      </c>
      <c r="B37" s="6">
        <v>105</v>
      </c>
      <c r="C37" s="50">
        <v>3.787878787878788</v>
      </c>
      <c r="D37" s="23">
        <v>233</v>
      </c>
      <c r="E37" s="7">
        <v>0.9752626512075677</v>
      </c>
      <c r="F37" s="6">
        <v>318</v>
      </c>
      <c r="G37" s="50">
        <v>3.880888454967049</v>
      </c>
      <c r="H37" s="23">
        <v>3169</v>
      </c>
      <c r="I37" s="7">
        <v>4.299105992158777</v>
      </c>
      <c r="J37" s="6">
        <v>1212</v>
      </c>
      <c r="K37" s="50">
        <v>3.4872680189900738</v>
      </c>
      <c r="L37" s="23">
        <v>879</v>
      </c>
      <c r="M37" s="7">
        <v>4.7060713138451655</v>
      </c>
      <c r="N37" s="23">
        <v>5916</v>
      </c>
      <c r="O37" s="7">
        <v>3.651784226218033</v>
      </c>
    </row>
    <row r="38" spans="1:15" s="28" customFormat="1" ht="12.75">
      <c r="A38" s="5" t="s">
        <v>39</v>
      </c>
      <c r="B38" s="6">
        <v>94</v>
      </c>
      <c r="C38" s="50">
        <v>3.3910533910533913</v>
      </c>
      <c r="D38" s="23">
        <v>438</v>
      </c>
      <c r="E38" s="7">
        <v>1.8333263572056422</v>
      </c>
      <c r="F38" s="6">
        <v>200</v>
      </c>
      <c r="G38" s="50">
        <v>2.44081034903588</v>
      </c>
      <c r="H38" s="23">
        <v>1292</v>
      </c>
      <c r="I38" s="7">
        <v>1.752743749406482</v>
      </c>
      <c r="J38" s="6">
        <v>446</v>
      </c>
      <c r="K38" s="50">
        <v>1.2832685944468423</v>
      </c>
      <c r="L38" s="23">
        <v>331</v>
      </c>
      <c r="M38" s="7">
        <v>1.772138344576507</v>
      </c>
      <c r="N38" s="23">
        <v>2801</v>
      </c>
      <c r="O38" s="7">
        <v>1.728980327524799</v>
      </c>
    </row>
    <row r="39" spans="1:15" s="28" customFormat="1" ht="13.5" thickBot="1">
      <c r="A39" s="55" t="s">
        <v>40</v>
      </c>
      <c r="B39" s="6">
        <v>61</v>
      </c>
      <c r="C39" s="50">
        <v>2.2005772005772006</v>
      </c>
      <c r="D39" s="24">
        <v>33</v>
      </c>
      <c r="E39" s="16">
        <v>0.1381273282826169</v>
      </c>
      <c r="F39" s="6">
        <v>35</v>
      </c>
      <c r="G39" s="50">
        <v>0.42714181108127897</v>
      </c>
      <c r="H39" s="24">
        <v>604</v>
      </c>
      <c r="I39" s="16">
        <v>0.819394136719439</v>
      </c>
      <c r="J39" s="6">
        <v>1032</v>
      </c>
      <c r="K39" s="50">
        <v>2.9693569270608546</v>
      </c>
      <c r="L39" s="24">
        <v>163</v>
      </c>
      <c r="M39" s="16">
        <v>0.8726844415890352</v>
      </c>
      <c r="N39" s="24">
        <v>1928</v>
      </c>
      <c r="O39" s="16">
        <v>1.1901014178749776</v>
      </c>
    </row>
    <row r="40" spans="1:15" s="36" customFormat="1" ht="11.25">
      <c r="A40" s="3" t="s">
        <v>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7"/>
      <c r="N40" s="51"/>
      <c r="O40" s="52"/>
    </row>
    <row r="41" spans="1:15" s="36" customFormat="1" ht="11.25">
      <c r="A41" s="1" t="s">
        <v>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3"/>
      <c r="O41" s="35"/>
    </row>
    <row r="42" spans="1:15" s="36" customFormat="1" ht="11.25">
      <c r="A42" s="1" t="s">
        <v>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3"/>
      <c r="O42" s="35"/>
    </row>
    <row r="43" spans="1:15" s="36" customFormat="1" ht="13.5" thickBot="1">
      <c r="A43" s="68" t="s">
        <v>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</row>
  </sheetData>
  <sheetProtection/>
  <mergeCells count="10">
    <mergeCell ref="A2:O2"/>
    <mergeCell ref="A3:A5"/>
    <mergeCell ref="B3:M3"/>
    <mergeCell ref="N3:O4"/>
    <mergeCell ref="B4:C4"/>
    <mergeCell ref="D4:E4"/>
    <mergeCell ref="F4:G4"/>
    <mergeCell ref="H4:I4"/>
    <mergeCell ref="J4:K4"/>
    <mergeCell ref="L4:M4"/>
  </mergeCells>
  <hyperlinks>
    <hyperlink ref="A43" r:id="rId1" display="http://www.anuies.mx/servicios/e_educacion/index2.php"/>
  </hyperlinks>
  <printOptions/>
  <pageMargins left="0.75" right="0.75" top="1" bottom="1" header="0" footer="0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5"/>
    </sheetView>
  </sheetViews>
  <sheetFormatPr defaultColWidth="11.421875" defaultRowHeight="12.75"/>
  <cols>
    <col min="1" max="1" width="25.7109375" style="31" customWidth="1"/>
    <col min="2" max="2" width="7.140625" style="31" customWidth="1"/>
    <col min="3" max="3" width="5.57421875" style="31" bestFit="1" customWidth="1"/>
    <col min="4" max="4" width="6.57421875" style="31" bestFit="1" customWidth="1"/>
    <col min="5" max="7" width="5.57421875" style="31" bestFit="1" customWidth="1"/>
    <col min="8" max="8" width="6.57421875" style="31" bestFit="1" customWidth="1"/>
    <col min="9" max="9" width="5.57421875" style="31" bestFit="1" customWidth="1"/>
    <col min="10" max="10" width="6.57421875" style="31" bestFit="1" customWidth="1"/>
    <col min="11" max="11" width="5.57421875" style="31" bestFit="1" customWidth="1"/>
    <col min="12" max="12" width="6.57421875" style="31" bestFit="1" customWidth="1"/>
    <col min="13" max="13" width="5.57421875" style="31" bestFit="1" customWidth="1"/>
    <col min="14" max="14" width="7.57421875" style="31" bestFit="1" customWidth="1"/>
    <col min="15" max="15" width="5.57421875" style="31" bestFit="1" customWidth="1"/>
    <col min="16" max="16384" width="11.421875" style="31" customWidth="1"/>
  </cols>
  <sheetData>
    <row r="1" spans="1:15" s="32" customFormat="1" ht="24.75" customHeight="1">
      <c r="A1" s="17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s="39" customFormat="1" ht="13.5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13.5" thickBot="1">
      <c r="A3" s="125" t="s">
        <v>41</v>
      </c>
      <c r="B3" s="139" t="s">
        <v>49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31" t="s">
        <v>48</v>
      </c>
      <c r="O3" s="132"/>
    </row>
    <row r="4" spans="1:15" s="103" customFormat="1" ht="50.25" customHeight="1" thickBot="1">
      <c r="A4" s="126"/>
      <c r="B4" s="135" t="s">
        <v>42</v>
      </c>
      <c r="C4" s="136"/>
      <c r="D4" s="137" t="s">
        <v>43</v>
      </c>
      <c r="E4" s="136"/>
      <c r="F4" s="137" t="s">
        <v>44</v>
      </c>
      <c r="G4" s="138"/>
      <c r="H4" s="135" t="s">
        <v>45</v>
      </c>
      <c r="I4" s="136"/>
      <c r="J4" s="137" t="s">
        <v>46</v>
      </c>
      <c r="K4" s="136"/>
      <c r="L4" s="137" t="s">
        <v>47</v>
      </c>
      <c r="M4" s="138"/>
      <c r="N4" s="133"/>
      <c r="O4" s="134"/>
    </row>
    <row r="5" spans="1:15" ht="13.5" thickBot="1">
      <c r="A5" s="127"/>
      <c r="B5" s="66" t="s">
        <v>2</v>
      </c>
      <c r="C5" s="67" t="s">
        <v>0</v>
      </c>
      <c r="D5" s="66" t="s">
        <v>2</v>
      </c>
      <c r="E5" s="67" t="s">
        <v>0</v>
      </c>
      <c r="F5" s="66" t="s">
        <v>2</v>
      </c>
      <c r="G5" s="67" t="s">
        <v>0</v>
      </c>
      <c r="H5" s="66" t="s">
        <v>2</v>
      </c>
      <c r="I5" s="67" t="s">
        <v>0</v>
      </c>
      <c r="J5" s="66" t="s">
        <v>2</v>
      </c>
      <c r="K5" s="67" t="s">
        <v>0</v>
      </c>
      <c r="L5" s="66" t="s">
        <v>2</v>
      </c>
      <c r="M5" s="67" t="s">
        <v>0</v>
      </c>
      <c r="N5" s="66" t="s">
        <v>2</v>
      </c>
      <c r="O5" s="66" t="s">
        <v>0</v>
      </c>
    </row>
    <row r="6" spans="1:15" ht="12.75">
      <c r="A6" s="8"/>
      <c r="B6" s="25"/>
      <c r="C6" s="26"/>
      <c r="D6" s="25"/>
      <c r="E6" s="26"/>
      <c r="F6" s="25"/>
      <c r="G6" s="26"/>
      <c r="H6" s="25"/>
      <c r="I6" s="26"/>
      <c r="J6" s="25"/>
      <c r="K6" s="26"/>
      <c r="L6" s="25"/>
      <c r="M6" s="26"/>
      <c r="N6" s="9"/>
      <c r="O6" s="10"/>
    </row>
    <row r="7" spans="1:15" s="65" customFormat="1" ht="12.75">
      <c r="A7" s="61" t="s">
        <v>50</v>
      </c>
      <c r="B7" s="62">
        <v>2873</v>
      </c>
      <c r="C7" s="63">
        <v>100</v>
      </c>
      <c r="D7" s="62">
        <v>22561</v>
      </c>
      <c r="E7" s="63">
        <v>100</v>
      </c>
      <c r="F7" s="62">
        <v>7952</v>
      </c>
      <c r="G7" s="63">
        <v>100</v>
      </c>
      <c r="H7" s="62">
        <v>70035</v>
      </c>
      <c r="I7" s="63">
        <v>100</v>
      </c>
      <c r="J7" s="62">
        <v>32078</v>
      </c>
      <c r="K7" s="63">
        <v>100</v>
      </c>
      <c r="L7" s="62">
        <v>18408</v>
      </c>
      <c r="M7" s="63">
        <v>100</v>
      </c>
      <c r="N7" s="64">
        <v>153907</v>
      </c>
      <c r="O7" s="63">
        <v>100</v>
      </c>
    </row>
    <row r="8" spans="1:15" ht="12.75">
      <c r="A8" s="11" t="s">
        <v>9</v>
      </c>
      <c r="B8" s="27">
        <v>29</v>
      </c>
      <c r="C8" s="13">
        <v>1.0093978419770275</v>
      </c>
      <c r="D8" s="27">
        <v>8</v>
      </c>
      <c r="E8" s="13">
        <v>0.03545942112495014</v>
      </c>
      <c r="F8" s="27">
        <v>50</v>
      </c>
      <c r="G8" s="13">
        <v>0.6287726358148894</v>
      </c>
      <c r="H8" s="27">
        <v>390</v>
      </c>
      <c r="I8" s="13">
        <v>0.556864424930392</v>
      </c>
      <c r="J8" s="27">
        <v>368</v>
      </c>
      <c r="K8" s="13">
        <v>1.1472036910031798</v>
      </c>
      <c r="L8" s="27">
        <v>146</v>
      </c>
      <c r="M8" s="13">
        <v>0.7931334202520642</v>
      </c>
      <c r="N8" s="12">
        <v>991</v>
      </c>
      <c r="O8" s="13">
        <v>0.6438953393932699</v>
      </c>
    </row>
    <row r="9" spans="1:15" ht="12.75">
      <c r="A9" s="11" t="s">
        <v>10</v>
      </c>
      <c r="B9" s="27">
        <v>86</v>
      </c>
      <c r="C9" s="13">
        <v>2.9933867037939437</v>
      </c>
      <c r="D9" s="27">
        <v>217</v>
      </c>
      <c r="E9" s="13">
        <v>0.9618367980142725</v>
      </c>
      <c r="F9" s="27">
        <v>398</v>
      </c>
      <c r="G9" s="13">
        <v>5.00503018108652</v>
      </c>
      <c r="H9" s="27">
        <v>1557</v>
      </c>
      <c r="I9" s="13">
        <v>2.2231741272221033</v>
      </c>
      <c r="J9" s="27">
        <v>1593</v>
      </c>
      <c r="K9" s="13">
        <v>4.966020325456699</v>
      </c>
      <c r="L9" s="27">
        <v>692</v>
      </c>
      <c r="M9" s="13">
        <v>3.7592351151673182</v>
      </c>
      <c r="N9" s="12">
        <v>4543</v>
      </c>
      <c r="O9" s="13">
        <v>2.9517825699935676</v>
      </c>
    </row>
    <row r="10" spans="1:15" ht="12.75">
      <c r="A10" s="11" t="s">
        <v>11</v>
      </c>
      <c r="B10" s="27">
        <v>9</v>
      </c>
      <c r="C10" s="13">
        <v>0.3132613992342499</v>
      </c>
      <c r="D10" s="27"/>
      <c r="E10" s="13"/>
      <c r="F10" s="27">
        <v>326</v>
      </c>
      <c r="G10" s="13">
        <v>4.099597585513078</v>
      </c>
      <c r="H10" s="27">
        <v>317</v>
      </c>
      <c r="I10" s="13">
        <v>0.4526308274434211</v>
      </c>
      <c r="J10" s="27">
        <v>105</v>
      </c>
      <c r="K10" s="13">
        <v>0.32732714009601593</v>
      </c>
      <c r="L10" s="27">
        <v>30</v>
      </c>
      <c r="M10" s="13">
        <v>0.16297262059973924</v>
      </c>
      <c r="N10" s="12">
        <v>787</v>
      </c>
      <c r="O10" s="13">
        <v>0.5113477619601448</v>
      </c>
    </row>
    <row r="11" spans="1:15" ht="12.75">
      <c r="A11" s="11" t="s">
        <v>12</v>
      </c>
      <c r="B11" s="27">
        <v>11</v>
      </c>
      <c r="C11" s="13">
        <v>0.38287504350852763</v>
      </c>
      <c r="D11" s="27">
        <v>59</v>
      </c>
      <c r="E11" s="13">
        <v>0.26151323079650723</v>
      </c>
      <c r="F11" s="27">
        <v>36</v>
      </c>
      <c r="G11" s="13">
        <v>0.45271629778672035</v>
      </c>
      <c r="H11" s="27">
        <v>373</v>
      </c>
      <c r="I11" s="13">
        <v>0.5325908474334262</v>
      </c>
      <c r="J11" s="27">
        <v>106</v>
      </c>
      <c r="K11" s="13">
        <v>0.33044454143026375</v>
      </c>
      <c r="L11" s="27">
        <v>209</v>
      </c>
      <c r="M11" s="13">
        <v>1.1353759235115166</v>
      </c>
      <c r="N11" s="12">
        <v>794</v>
      </c>
      <c r="O11" s="13">
        <v>0.5158959631465755</v>
      </c>
    </row>
    <row r="12" spans="1:15" ht="12.75">
      <c r="A12" s="11" t="s">
        <v>13</v>
      </c>
      <c r="B12" s="27">
        <v>168</v>
      </c>
      <c r="C12" s="13">
        <v>5.847546119039332</v>
      </c>
      <c r="D12" s="27">
        <v>333</v>
      </c>
      <c r="E12" s="13">
        <v>1.4759984043260495</v>
      </c>
      <c r="F12" s="27">
        <v>148</v>
      </c>
      <c r="G12" s="13">
        <v>1.8611670020120725</v>
      </c>
      <c r="H12" s="27">
        <v>2028</v>
      </c>
      <c r="I12" s="13">
        <v>2.8956950096380383</v>
      </c>
      <c r="J12" s="27">
        <v>491</v>
      </c>
      <c r="K12" s="13">
        <v>1.5306440551156555</v>
      </c>
      <c r="L12" s="27">
        <v>540</v>
      </c>
      <c r="M12" s="13">
        <v>2.9335071707953064</v>
      </c>
      <c r="N12" s="12">
        <v>3708</v>
      </c>
      <c r="O12" s="13">
        <v>2.4092471427550404</v>
      </c>
    </row>
    <row r="13" spans="1:15" ht="12.75">
      <c r="A13" s="11" t="s">
        <v>14</v>
      </c>
      <c r="B13" s="27">
        <v>7</v>
      </c>
      <c r="C13" s="13">
        <v>0.24364775495997215</v>
      </c>
      <c r="D13" s="27">
        <v>131</v>
      </c>
      <c r="E13" s="13">
        <v>0.5806480209210585</v>
      </c>
      <c r="F13" s="27">
        <v>30</v>
      </c>
      <c r="G13" s="13">
        <v>0.3772635814889336</v>
      </c>
      <c r="H13" s="27">
        <v>149</v>
      </c>
      <c r="I13" s="13">
        <v>0.21275076747340615</v>
      </c>
      <c r="J13" s="27">
        <v>47</v>
      </c>
      <c r="K13" s="13">
        <v>0.14651786270964523</v>
      </c>
      <c r="L13" s="27">
        <v>104</v>
      </c>
      <c r="M13" s="13">
        <v>0.5649717514124294</v>
      </c>
      <c r="N13" s="12">
        <v>468</v>
      </c>
      <c r="O13" s="13">
        <v>0.30407973646422837</v>
      </c>
    </row>
    <row r="14" spans="1:15" ht="12.75">
      <c r="A14" s="11" t="s">
        <v>15</v>
      </c>
      <c r="B14" s="27">
        <v>76</v>
      </c>
      <c r="C14" s="13">
        <v>2.645318482422555</v>
      </c>
      <c r="D14" s="27">
        <v>54</v>
      </c>
      <c r="E14" s="13">
        <v>0.23935109259341342</v>
      </c>
      <c r="F14" s="27">
        <v>42</v>
      </c>
      <c r="G14" s="13">
        <v>0.528169014084507</v>
      </c>
      <c r="H14" s="27">
        <v>1418</v>
      </c>
      <c r="I14" s="13">
        <v>2.024701934746912</v>
      </c>
      <c r="J14" s="27">
        <v>1135</v>
      </c>
      <c r="K14" s="13">
        <v>3.5382505143712204</v>
      </c>
      <c r="L14" s="27">
        <v>127</v>
      </c>
      <c r="M14" s="13">
        <v>0.6899174272055628</v>
      </c>
      <c r="N14" s="12">
        <v>2852</v>
      </c>
      <c r="O14" s="13">
        <v>1.8530671119572208</v>
      </c>
    </row>
    <row r="15" spans="1:15" ht="12.75">
      <c r="A15" s="11" t="s">
        <v>16</v>
      </c>
      <c r="B15" s="27">
        <v>116</v>
      </c>
      <c r="C15" s="13">
        <v>4.03759136790811</v>
      </c>
      <c r="D15" s="27">
        <v>294</v>
      </c>
      <c r="E15" s="13">
        <v>1.3031337263419174</v>
      </c>
      <c r="F15" s="27">
        <v>258</v>
      </c>
      <c r="G15" s="13">
        <v>3.2444668008048287</v>
      </c>
      <c r="H15" s="27">
        <v>2955</v>
      </c>
      <c r="I15" s="13">
        <v>4.219318911972585</v>
      </c>
      <c r="J15" s="27">
        <v>446</v>
      </c>
      <c r="K15" s="13">
        <v>1.3903609950745057</v>
      </c>
      <c r="L15" s="27">
        <v>569</v>
      </c>
      <c r="M15" s="13">
        <v>3.0910473707083876</v>
      </c>
      <c r="N15" s="12">
        <v>4638</v>
      </c>
      <c r="O15" s="13">
        <v>3.0135081575236993</v>
      </c>
    </row>
    <row r="16" spans="1:15" ht="12.75">
      <c r="A16" s="11" t="s">
        <v>17</v>
      </c>
      <c r="B16" s="27">
        <v>362</v>
      </c>
      <c r="C16" s="13">
        <v>12.600069613644274</v>
      </c>
      <c r="D16" s="27">
        <v>12250</v>
      </c>
      <c r="E16" s="13">
        <v>54.2972385975799</v>
      </c>
      <c r="F16" s="27">
        <v>3567</v>
      </c>
      <c r="G16" s="13">
        <v>44.85663983903421</v>
      </c>
      <c r="H16" s="27">
        <v>18275</v>
      </c>
      <c r="I16" s="13">
        <v>26.094095809238237</v>
      </c>
      <c r="J16" s="27">
        <v>4138</v>
      </c>
      <c r="K16" s="13">
        <v>12.899806721117276</v>
      </c>
      <c r="L16" s="27">
        <v>5822</v>
      </c>
      <c r="M16" s="13">
        <v>31.62755323772273</v>
      </c>
      <c r="N16" s="12">
        <v>44414</v>
      </c>
      <c r="O16" s="13">
        <v>28.85768678487658</v>
      </c>
    </row>
    <row r="17" spans="1:15" ht="12.75">
      <c r="A17" s="11" t="s">
        <v>18</v>
      </c>
      <c r="B17" s="27">
        <v>76</v>
      </c>
      <c r="C17" s="13">
        <v>2.645318482422555</v>
      </c>
      <c r="D17" s="27">
        <v>197</v>
      </c>
      <c r="E17" s="13">
        <v>0.8731882452018971</v>
      </c>
      <c r="F17" s="27">
        <v>139</v>
      </c>
      <c r="G17" s="13">
        <v>1.7479879275653925</v>
      </c>
      <c r="H17" s="27">
        <v>508</v>
      </c>
      <c r="I17" s="13">
        <v>0.725351609909331</v>
      </c>
      <c r="J17" s="27">
        <v>360</v>
      </c>
      <c r="K17" s="13">
        <v>1.1222644803291975</v>
      </c>
      <c r="L17" s="27">
        <v>222</v>
      </c>
      <c r="M17" s="13">
        <v>1.2059973924380705</v>
      </c>
      <c r="N17" s="12">
        <v>1502</v>
      </c>
      <c r="O17" s="13">
        <v>0.9759140260027159</v>
      </c>
    </row>
    <row r="18" spans="1:15" ht="12.75">
      <c r="A18" s="11" t="s">
        <v>19</v>
      </c>
      <c r="B18" s="27">
        <v>77</v>
      </c>
      <c r="C18" s="13">
        <v>2.6801253045596938</v>
      </c>
      <c r="D18" s="27">
        <v>667</v>
      </c>
      <c r="E18" s="13">
        <v>2.956429236292718</v>
      </c>
      <c r="F18" s="27">
        <v>255</v>
      </c>
      <c r="G18" s="13">
        <v>3.206740442655936</v>
      </c>
      <c r="H18" s="27">
        <v>4071</v>
      </c>
      <c r="I18" s="13">
        <v>5.8128078817733995</v>
      </c>
      <c r="J18" s="27">
        <v>1372</v>
      </c>
      <c r="K18" s="13">
        <v>4.277074630587942</v>
      </c>
      <c r="L18" s="27">
        <v>730</v>
      </c>
      <c r="M18" s="13">
        <v>3.9656671012603213</v>
      </c>
      <c r="N18" s="12">
        <v>7172</v>
      </c>
      <c r="O18" s="13">
        <v>4.659956987011637</v>
      </c>
    </row>
    <row r="19" spans="1:15" ht="12.75">
      <c r="A19" s="11" t="s">
        <v>20</v>
      </c>
      <c r="B19" s="27">
        <v>8</v>
      </c>
      <c r="C19" s="13">
        <v>0.2784545770971111</v>
      </c>
      <c r="D19" s="27">
        <v>55</v>
      </c>
      <c r="E19" s="13">
        <v>0.24378352023403219</v>
      </c>
      <c r="F19" s="27">
        <v>97</v>
      </c>
      <c r="G19" s="13">
        <v>1.2198189134808852</v>
      </c>
      <c r="H19" s="27">
        <v>508</v>
      </c>
      <c r="I19" s="13">
        <v>0.725351609909331</v>
      </c>
      <c r="J19" s="27">
        <v>480</v>
      </c>
      <c r="K19" s="13">
        <v>1.49635264043893</v>
      </c>
      <c r="L19" s="27">
        <v>106</v>
      </c>
      <c r="M19" s="13">
        <v>0.5758365927857453</v>
      </c>
      <c r="N19" s="12">
        <v>1254</v>
      </c>
      <c r="O19" s="13">
        <v>0.8147777553977402</v>
      </c>
    </row>
    <row r="20" spans="1:15" ht="12.75">
      <c r="A20" s="11" t="s">
        <v>21</v>
      </c>
      <c r="B20" s="27"/>
      <c r="C20" s="13"/>
      <c r="D20" s="27">
        <v>85</v>
      </c>
      <c r="E20" s="13">
        <v>0.3767563494525952</v>
      </c>
      <c r="F20" s="27">
        <v>85</v>
      </c>
      <c r="G20" s="13">
        <v>1.068913480885312</v>
      </c>
      <c r="H20" s="27">
        <v>1013</v>
      </c>
      <c r="I20" s="13">
        <v>1.4464196473191975</v>
      </c>
      <c r="J20" s="27">
        <v>360</v>
      </c>
      <c r="K20" s="13">
        <v>1.1222644803291975</v>
      </c>
      <c r="L20" s="27">
        <v>213</v>
      </c>
      <c r="M20" s="13">
        <v>1.1571056062581486</v>
      </c>
      <c r="N20" s="12">
        <v>1756</v>
      </c>
      <c r="O20" s="13">
        <v>1.1409487547674895</v>
      </c>
    </row>
    <row r="21" spans="1:15" ht="12.75">
      <c r="A21" s="11" t="s">
        <v>22</v>
      </c>
      <c r="B21" s="27">
        <v>82</v>
      </c>
      <c r="C21" s="13">
        <v>2.854159415245388</v>
      </c>
      <c r="D21" s="27">
        <v>1838</v>
      </c>
      <c r="E21" s="13">
        <v>8.146802003457292</v>
      </c>
      <c r="F21" s="27">
        <v>100</v>
      </c>
      <c r="G21" s="13">
        <v>1.2575452716297788</v>
      </c>
      <c r="H21" s="27">
        <v>4441</v>
      </c>
      <c r="I21" s="13">
        <v>6.341115156707361</v>
      </c>
      <c r="J21" s="27">
        <v>1659</v>
      </c>
      <c r="K21" s="13">
        <v>5.171768813517053</v>
      </c>
      <c r="L21" s="27">
        <v>1003</v>
      </c>
      <c r="M21" s="13">
        <v>5.448717948717949</v>
      </c>
      <c r="N21" s="12">
        <v>9123</v>
      </c>
      <c r="O21" s="13">
        <v>5.927605631972554</v>
      </c>
    </row>
    <row r="22" spans="1:15" ht="12.75">
      <c r="A22" s="11" t="s">
        <v>23</v>
      </c>
      <c r="B22" s="27">
        <v>1087</v>
      </c>
      <c r="C22" s="13">
        <v>37.83501566306996</v>
      </c>
      <c r="D22" s="27">
        <v>1219</v>
      </c>
      <c r="E22" s="13">
        <v>5.403129293914277</v>
      </c>
      <c r="F22" s="27">
        <v>231</v>
      </c>
      <c r="G22" s="13">
        <v>2.9049295774647885</v>
      </c>
      <c r="H22" s="27">
        <v>5440</v>
      </c>
      <c r="I22" s="13">
        <v>7.767544799029056</v>
      </c>
      <c r="J22" s="27">
        <v>2946</v>
      </c>
      <c r="K22" s="13">
        <v>9.183864330693932</v>
      </c>
      <c r="L22" s="27">
        <v>1086</v>
      </c>
      <c r="M22" s="13">
        <v>5.899608865710561</v>
      </c>
      <c r="N22" s="12">
        <v>12009</v>
      </c>
      <c r="O22" s="13">
        <v>7.8027640068352975</v>
      </c>
    </row>
    <row r="23" spans="1:15" ht="12.75">
      <c r="A23" s="11" t="s">
        <v>24</v>
      </c>
      <c r="B23" s="27">
        <v>23</v>
      </c>
      <c r="C23" s="13">
        <v>0.8005569091541943</v>
      </c>
      <c r="D23" s="27">
        <v>112</v>
      </c>
      <c r="E23" s="13">
        <v>0.49643189574930185</v>
      </c>
      <c r="F23" s="27">
        <v>85</v>
      </c>
      <c r="G23" s="13">
        <v>1.068913480885312</v>
      </c>
      <c r="H23" s="27">
        <v>994</v>
      </c>
      <c r="I23" s="13">
        <v>1.4192903548225886</v>
      </c>
      <c r="J23" s="27">
        <v>1301</v>
      </c>
      <c r="K23" s="13">
        <v>4.05573913585635</v>
      </c>
      <c r="L23" s="27">
        <v>323</v>
      </c>
      <c r="M23" s="13">
        <v>1.754671881790526</v>
      </c>
      <c r="N23" s="12">
        <v>2838</v>
      </c>
      <c r="O23" s="13">
        <v>1.8439707095843594</v>
      </c>
    </row>
    <row r="24" spans="1:15" ht="12.75">
      <c r="A24" s="11" t="s">
        <v>25</v>
      </c>
      <c r="B24" s="27">
        <v>44</v>
      </c>
      <c r="C24" s="13">
        <v>1.5315001740341105</v>
      </c>
      <c r="D24" s="27">
        <v>272</v>
      </c>
      <c r="E24" s="13">
        <v>1.2056203182483045</v>
      </c>
      <c r="F24" s="27">
        <v>31</v>
      </c>
      <c r="G24" s="13">
        <v>0.38983903420523136</v>
      </c>
      <c r="H24" s="27">
        <v>1074</v>
      </c>
      <c r="I24" s="13">
        <v>1.5335189548083101</v>
      </c>
      <c r="J24" s="27">
        <v>746</v>
      </c>
      <c r="K24" s="13">
        <v>2.3255813953488373</v>
      </c>
      <c r="L24" s="27">
        <v>612</v>
      </c>
      <c r="M24" s="13">
        <v>3.3246414602346808</v>
      </c>
      <c r="N24" s="12">
        <v>2779</v>
      </c>
      <c r="O24" s="13">
        <v>1.8056358710130143</v>
      </c>
    </row>
    <row r="25" spans="1:15" ht="12.75">
      <c r="A25" s="11" t="s">
        <v>26</v>
      </c>
      <c r="B25" s="27"/>
      <c r="C25" s="13"/>
      <c r="D25" s="27">
        <v>117</v>
      </c>
      <c r="E25" s="13">
        <v>0.5185940339523958</v>
      </c>
      <c r="F25" s="27">
        <v>37</v>
      </c>
      <c r="G25" s="13">
        <v>0.46529175050301813</v>
      </c>
      <c r="H25" s="27">
        <v>34</v>
      </c>
      <c r="I25" s="13">
        <v>0.048547154993931606</v>
      </c>
      <c r="J25" s="27">
        <v>294</v>
      </c>
      <c r="K25" s="13">
        <v>0.9165159922688447</v>
      </c>
      <c r="L25" s="27">
        <v>5</v>
      </c>
      <c r="M25" s="13">
        <v>0.027162103433289873</v>
      </c>
      <c r="N25" s="12">
        <v>487</v>
      </c>
      <c r="O25" s="13">
        <v>0.31642485397025477</v>
      </c>
    </row>
    <row r="26" spans="1:15" ht="12.75">
      <c r="A26" s="11" t="s">
        <v>27</v>
      </c>
      <c r="B26" s="27">
        <v>48</v>
      </c>
      <c r="C26" s="13">
        <v>1.6707274625826662</v>
      </c>
      <c r="D26" s="27">
        <v>1213</v>
      </c>
      <c r="E26" s="13">
        <v>5.376534728070564</v>
      </c>
      <c r="F26" s="27">
        <v>356</v>
      </c>
      <c r="G26" s="13">
        <v>4.476861167002013</v>
      </c>
      <c r="H26" s="27">
        <v>5519</v>
      </c>
      <c r="I26" s="13">
        <v>7.880345541514957</v>
      </c>
      <c r="J26" s="27">
        <v>3554</v>
      </c>
      <c r="K26" s="13">
        <v>11.07924434191658</v>
      </c>
      <c r="L26" s="27">
        <v>1330</v>
      </c>
      <c r="M26" s="13">
        <v>7.225119513255107</v>
      </c>
      <c r="N26" s="12">
        <v>12020</v>
      </c>
      <c r="O26" s="13">
        <v>7.8099111801282595</v>
      </c>
    </row>
    <row r="27" spans="1:15" ht="12.75">
      <c r="A27" s="11" t="s">
        <v>28</v>
      </c>
      <c r="B27" s="27">
        <v>22</v>
      </c>
      <c r="C27" s="13">
        <v>0.7657500870170553</v>
      </c>
      <c r="D27" s="27">
        <v>79</v>
      </c>
      <c r="E27" s="13">
        <v>0.3501617836088826</v>
      </c>
      <c r="F27" s="27">
        <v>37</v>
      </c>
      <c r="G27" s="13">
        <v>0.46529175050301813</v>
      </c>
      <c r="H27" s="27">
        <v>294</v>
      </c>
      <c r="I27" s="13">
        <v>0.4197901049475262</v>
      </c>
      <c r="J27" s="27">
        <v>294</v>
      </c>
      <c r="K27" s="13">
        <v>0.9165159922688447</v>
      </c>
      <c r="L27" s="27">
        <v>82</v>
      </c>
      <c r="M27" s="13">
        <v>0.4454584963059539</v>
      </c>
      <c r="N27" s="12">
        <v>808</v>
      </c>
      <c r="O27" s="13">
        <v>0.5249923655194371</v>
      </c>
    </row>
    <row r="28" spans="1:15" ht="12.75">
      <c r="A28" s="11" t="s">
        <v>29</v>
      </c>
      <c r="B28" s="27">
        <v>106</v>
      </c>
      <c r="C28" s="13">
        <v>3.689523146536721</v>
      </c>
      <c r="D28" s="27">
        <v>699</v>
      </c>
      <c r="E28" s="13">
        <v>3.098266920792518</v>
      </c>
      <c r="F28" s="27">
        <v>450</v>
      </c>
      <c r="G28" s="13">
        <v>5.6589537223340045</v>
      </c>
      <c r="H28" s="27">
        <v>4041</v>
      </c>
      <c r="I28" s="13">
        <v>5.769972156778754</v>
      </c>
      <c r="J28" s="27">
        <v>2991</v>
      </c>
      <c r="K28" s="13">
        <v>9.324147390735083</v>
      </c>
      <c r="L28" s="27">
        <v>957</v>
      </c>
      <c r="M28" s="13">
        <v>5.198826597131681</v>
      </c>
      <c r="N28" s="12">
        <v>9244</v>
      </c>
      <c r="O28" s="13">
        <v>6.006224538195144</v>
      </c>
    </row>
    <row r="29" spans="1:15" ht="12.75">
      <c r="A29" s="11" t="s">
        <v>30</v>
      </c>
      <c r="B29" s="27"/>
      <c r="C29" s="13"/>
      <c r="D29" s="27">
        <v>412</v>
      </c>
      <c r="E29" s="13">
        <v>1.8261601879349318</v>
      </c>
      <c r="F29" s="27">
        <v>115</v>
      </c>
      <c r="G29" s="13">
        <v>1.4461770623742454</v>
      </c>
      <c r="H29" s="27">
        <v>1096</v>
      </c>
      <c r="I29" s="13">
        <v>1.5649318198043833</v>
      </c>
      <c r="J29" s="27">
        <v>741</v>
      </c>
      <c r="K29" s="13">
        <v>2.309994388677598</v>
      </c>
      <c r="L29" s="27">
        <v>462</v>
      </c>
      <c r="M29" s="13">
        <v>2.509778357235984</v>
      </c>
      <c r="N29" s="12">
        <v>2826</v>
      </c>
      <c r="O29" s="13">
        <v>1.836173793264764</v>
      </c>
    </row>
    <row r="30" spans="1:15" ht="12.75">
      <c r="A30" s="11" t="s">
        <v>31</v>
      </c>
      <c r="B30" s="27"/>
      <c r="C30" s="13"/>
      <c r="D30" s="27"/>
      <c r="E30" s="13"/>
      <c r="F30" s="27">
        <v>21</v>
      </c>
      <c r="G30" s="13">
        <v>0.2640845070422535</v>
      </c>
      <c r="H30" s="27">
        <v>367</v>
      </c>
      <c r="I30" s="13">
        <v>0.524023702434497</v>
      </c>
      <c r="J30" s="27">
        <v>286</v>
      </c>
      <c r="K30" s="13">
        <v>0.8915767815948624</v>
      </c>
      <c r="L30" s="27"/>
      <c r="M30" s="13"/>
      <c r="N30" s="12">
        <v>674</v>
      </c>
      <c r="O30" s="13">
        <v>0.4379267999506195</v>
      </c>
    </row>
    <row r="31" spans="1:15" ht="12.75">
      <c r="A31" s="11" t="s">
        <v>32</v>
      </c>
      <c r="B31" s="27"/>
      <c r="C31" s="13"/>
      <c r="D31" s="27">
        <v>277</v>
      </c>
      <c r="E31" s="13">
        <v>1.2277824564513984</v>
      </c>
      <c r="F31" s="27">
        <v>232</v>
      </c>
      <c r="G31" s="13">
        <v>2.9175050301810868</v>
      </c>
      <c r="H31" s="27">
        <v>861</v>
      </c>
      <c r="I31" s="13">
        <v>1.2293853073463268</v>
      </c>
      <c r="J31" s="27">
        <v>171</v>
      </c>
      <c r="K31" s="13">
        <v>0.5330756281563689</v>
      </c>
      <c r="L31" s="27">
        <v>304</v>
      </c>
      <c r="M31" s="13">
        <v>1.6514558887440245</v>
      </c>
      <c r="N31" s="12">
        <v>1845</v>
      </c>
      <c r="O31" s="13">
        <v>1.1987758841378235</v>
      </c>
    </row>
    <row r="32" spans="1:15" ht="12.75">
      <c r="A32" s="11" t="s">
        <v>33</v>
      </c>
      <c r="B32" s="27">
        <v>37</v>
      </c>
      <c r="C32" s="13">
        <v>1.2878524190741385</v>
      </c>
      <c r="D32" s="27">
        <v>495</v>
      </c>
      <c r="E32" s="13">
        <v>2.1940516821062896</v>
      </c>
      <c r="F32" s="27">
        <v>52</v>
      </c>
      <c r="G32" s="13">
        <v>0.653923541247485</v>
      </c>
      <c r="H32" s="27">
        <v>756</v>
      </c>
      <c r="I32" s="13">
        <v>1.0794602698650675</v>
      </c>
      <c r="J32" s="27">
        <v>128</v>
      </c>
      <c r="K32" s="13">
        <v>0.39902737078371475</v>
      </c>
      <c r="L32" s="27">
        <v>145</v>
      </c>
      <c r="M32" s="13">
        <v>0.7877009995654063</v>
      </c>
      <c r="N32" s="12">
        <v>1613</v>
      </c>
      <c r="O32" s="13">
        <v>1.048035501958975</v>
      </c>
    </row>
    <row r="33" spans="1:15" ht="12.75">
      <c r="A33" s="11" t="s">
        <v>34</v>
      </c>
      <c r="B33" s="27">
        <v>20</v>
      </c>
      <c r="C33" s="13">
        <v>0.6961364427427775</v>
      </c>
      <c r="D33" s="27">
        <v>146</v>
      </c>
      <c r="E33" s="13">
        <v>0.64713443553034</v>
      </c>
      <c r="F33" s="27">
        <v>229</v>
      </c>
      <c r="G33" s="13">
        <v>2.8797786720321934</v>
      </c>
      <c r="H33" s="27">
        <v>2850</v>
      </c>
      <c r="I33" s="13">
        <v>4.069393874491325</v>
      </c>
      <c r="J33" s="27">
        <v>1361</v>
      </c>
      <c r="K33" s="13">
        <v>4.242783215911217</v>
      </c>
      <c r="L33" s="27">
        <v>393</v>
      </c>
      <c r="M33" s="13">
        <v>2.134941329856584</v>
      </c>
      <c r="N33" s="12">
        <v>4999</v>
      </c>
      <c r="O33" s="13">
        <v>3.2480653901382004</v>
      </c>
    </row>
    <row r="34" spans="1:15" ht="12.75">
      <c r="A34" s="11" t="s">
        <v>35</v>
      </c>
      <c r="B34" s="27">
        <v>48</v>
      </c>
      <c r="C34" s="13">
        <v>1.6707274625826662</v>
      </c>
      <c r="D34" s="27">
        <v>245</v>
      </c>
      <c r="E34" s="13">
        <v>1.085944771951598</v>
      </c>
      <c r="F34" s="27">
        <v>36</v>
      </c>
      <c r="G34" s="13">
        <v>0.45271629778672035</v>
      </c>
      <c r="H34" s="27">
        <v>1402</v>
      </c>
      <c r="I34" s="13">
        <v>2.0018562147497683</v>
      </c>
      <c r="J34" s="27">
        <v>465</v>
      </c>
      <c r="K34" s="13">
        <v>1.4495916204252135</v>
      </c>
      <c r="L34" s="27">
        <v>263</v>
      </c>
      <c r="M34" s="13">
        <v>1.4287266405910473</v>
      </c>
      <c r="N34" s="12">
        <v>2459</v>
      </c>
      <c r="O34" s="13">
        <v>1.5977181024904652</v>
      </c>
    </row>
    <row r="35" spans="1:15" ht="12.75">
      <c r="A35" s="11" t="s">
        <v>36</v>
      </c>
      <c r="B35" s="27">
        <v>31</v>
      </c>
      <c r="C35" s="13">
        <v>1.0790114862513052</v>
      </c>
      <c r="D35" s="27">
        <v>423</v>
      </c>
      <c r="E35" s="13">
        <v>1.8749168919817385</v>
      </c>
      <c r="F35" s="27">
        <v>21</v>
      </c>
      <c r="G35" s="13">
        <v>0.2640845070422535</v>
      </c>
      <c r="H35" s="27">
        <v>2136</v>
      </c>
      <c r="I35" s="13">
        <v>3.049903619618762</v>
      </c>
      <c r="J35" s="27">
        <v>1561</v>
      </c>
      <c r="K35" s="13">
        <v>4.866263482760771</v>
      </c>
      <c r="L35" s="27">
        <v>426</v>
      </c>
      <c r="M35" s="13">
        <v>2.3142112125162972</v>
      </c>
      <c r="N35" s="12">
        <v>4598</v>
      </c>
      <c r="O35" s="13">
        <v>2.9875184364583807</v>
      </c>
    </row>
    <row r="36" spans="1:15" ht="12.75">
      <c r="A36" s="11" t="s">
        <v>37</v>
      </c>
      <c r="B36" s="27">
        <v>16</v>
      </c>
      <c r="C36" s="13">
        <v>0.5569091541942222</v>
      </c>
      <c r="D36" s="27">
        <v>38</v>
      </c>
      <c r="E36" s="13">
        <v>0.16843225034351314</v>
      </c>
      <c r="F36" s="27">
        <v>41</v>
      </c>
      <c r="G36" s="13">
        <v>0.5155935613682092</v>
      </c>
      <c r="H36" s="27">
        <v>452</v>
      </c>
      <c r="I36" s="13">
        <v>0.6453915899193261</v>
      </c>
      <c r="J36" s="27">
        <v>140</v>
      </c>
      <c r="K36" s="13">
        <v>0.43643618679468793</v>
      </c>
      <c r="L36" s="27">
        <v>138</v>
      </c>
      <c r="M36" s="13">
        <v>0.7496740547588006</v>
      </c>
      <c r="N36" s="12">
        <v>825</v>
      </c>
      <c r="O36" s="13">
        <v>0.5360379969721975</v>
      </c>
    </row>
    <row r="37" spans="1:15" ht="12.75">
      <c r="A37" s="11" t="s">
        <v>38</v>
      </c>
      <c r="B37" s="27">
        <v>78</v>
      </c>
      <c r="C37" s="13">
        <v>2.7149321266968327</v>
      </c>
      <c r="D37" s="27">
        <v>200</v>
      </c>
      <c r="E37" s="13">
        <v>0.8864855281237535</v>
      </c>
      <c r="F37" s="27">
        <v>210</v>
      </c>
      <c r="G37" s="13">
        <v>2.640845070422535</v>
      </c>
      <c r="H37" s="27">
        <v>2994</v>
      </c>
      <c r="I37" s="13">
        <v>4.275005354465624</v>
      </c>
      <c r="J37" s="27">
        <v>1398</v>
      </c>
      <c r="K37" s="13">
        <v>4.358127065278384</v>
      </c>
      <c r="L37" s="27">
        <v>952</v>
      </c>
      <c r="M37" s="13">
        <v>5.171664493698392</v>
      </c>
      <c r="N37" s="12">
        <v>5832</v>
      </c>
      <c r="O37" s="13">
        <v>3.7893013313234616</v>
      </c>
    </row>
    <row r="38" spans="1:15" ht="12.75">
      <c r="A38" s="11" t="s">
        <v>39</v>
      </c>
      <c r="B38" s="27">
        <v>153</v>
      </c>
      <c r="C38" s="13">
        <v>5.325443786982249</v>
      </c>
      <c r="D38" s="27">
        <v>359</v>
      </c>
      <c r="E38" s="13">
        <v>1.5912415229821373</v>
      </c>
      <c r="F38" s="27">
        <v>183</v>
      </c>
      <c r="G38" s="13">
        <v>2.3013078470824953</v>
      </c>
      <c r="H38" s="27">
        <v>1201</v>
      </c>
      <c r="I38" s="13">
        <v>1.7148568572856429</v>
      </c>
      <c r="J38" s="27">
        <v>301</v>
      </c>
      <c r="K38" s="13">
        <v>0.938337801608579</v>
      </c>
      <c r="L38" s="27">
        <v>300</v>
      </c>
      <c r="M38" s="13">
        <v>1.6297262059973925</v>
      </c>
      <c r="N38" s="12">
        <v>2497</v>
      </c>
      <c r="O38" s="13">
        <v>1.6224083375025178</v>
      </c>
    </row>
    <row r="39" spans="1:15" ht="13.5" thickBot="1">
      <c r="A39" s="11" t="s">
        <v>40</v>
      </c>
      <c r="B39" s="27">
        <v>53</v>
      </c>
      <c r="C39" s="13">
        <v>1.8447615732683604</v>
      </c>
      <c r="D39" s="27">
        <v>67</v>
      </c>
      <c r="E39" s="13">
        <v>0.2969726519214574</v>
      </c>
      <c r="F39" s="27">
        <v>54</v>
      </c>
      <c r="G39" s="13">
        <v>0.6790744466800805</v>
      </c>
      <c r="H39" s="27">
        <v>521</v>
      </c>
      <c r="I39" s="13">
        <v>0.7439137574070107</v>
      </c>
      <c r="J39" s="27">
        <v>740</v>
      </c>
      <c r="K39" s="13">
        <v>2.3068769873433506</v>
      </c>
      <c r="L39" s="27">
        <v>117</v>
      </c>
      <c r="M39" s="13">
        <v>0.6355932203389831</v>
      </c>
      <c r="N39" s="12">
        <v>1552</v>
      </c>
      <c r="O39" s="13">
        <v>1.0084011773343642</v>
      </c>
    </row>
    <row r="40" spans="1:15" s="42" customFormat="1" ht="11.25">
      <c r="A40" s="3" t="s">
        <v>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</row>
    <row r="41" spans="1:15" s="42" customFormat="1" ht="11.25">
      <c r="A41" s="1" t="s">
        <v>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4"/>
    </row>
    <row r="42" spans="1:15" s="42" customFormat="1" ht="11.25">
      <c r="A42" s="1" t="s">
        <v>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s="42" customFormat="1" ht="12" thickBot="1">
      <c r="A43" s="2" t="s">
        <v>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</sheetData>
  <sheetProtection/>
  <mergeCells count="10">
    <mergeCell ref="A2:O2"/>
    <mergeCell ref="A3:A5"/>
    <mergeCell ref="B3:M3"/>
    <mergeCell ref="N3:O4"/>
    <mergeCell ref="B4:C4"/>
    <mergeCell ref="D4:E4"/>
    <mergeCell ref="F4:G4"/>
    <mergeCell ref="H4:I4"/>
    <mergeCell ref="J4:K4"/>
    <mergeCell ref="L4:M4"/>
  </mergeCells>
  <hyperlinks>
    <hyperlink ref="A43" r:id="rId1" display="http://www.anuies.mx/servicios/e_educacion/index2.php"/>
  </hyperlinks>
  <printOptions/>
  <pageMargins left="0.75" right="0.75" top="1" bottom="1" header="0" footer="0"/>
  <pageSetup horizontalDpi="1200" verticalDpi="12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A5"/>
    </sheetView>
  </sheetViews>
  <sheetFormatPr defaultColWidth="11.421875" defaultRowHeight="12.75"/>
  <cols>
    <col min="1" max="1" width="25.7109375" style="31" customWidth="1"/>
    <col min="2" max="3" width="5.57421875" style="31" bestFit="1" customWidth="1"/>
    <col min="4" max="4" width="6.57421875" style="31" bestFit="1" customWidth="1"/>
    <col min="5" max="7" width="5.57421875" style="31" bestFit="1" customWidth="1"/>
    <col min="8" max="8" width="6.57421875" style="31" bestFit="1" customWidth="1"/>
    <col min="9" max="9" width="5.57421875" style="31" bestFit="1" customWidth="1"/>
    <col min="10" max="10" width="6.57421875" style="31" bestFit="1" customWidth="1"/>
    <col min="11" max="11" width="5.57421875" style="31" bestFit="1" customWidth="1"/>
    <col min="12" max="12" width="6.57421875" style="31" bestFit="1" customWidth="1"/>
    <col min="13" max="13" width="5.57421875" style="31" bestFit="1" customWidth="1"/>
    <col min="14" max="14" width="7.57421875" style="31" bestFit="1" customWidth="1"/>
    <col min="15" max="15" width="5.57421875" style="31" bestFit="1" customWidth="1"/>
    <col min="16" max="16384" width="11.421875" style="31" customWidth="1"/>
  </cols>
  <sheetData>
    <row r="1" spans="1:15" s="32" customFormat="1" ht="24.75" customHeight="1">
      <c r="A1" s="17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3.5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</row>
    <row r="3" spans="1:15" ht="13.5" thickBot="1">
      <c r="A3" s="125" t="s">
        <v>41</v>
      </c>
      <c r="B3" s="139" t="s">
        <v>49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1"/>
      <c r="N3" s="131" t="s">
        <v>48</v>
      </c>
      <c r="O3" s="132"/>
    </row>
    <row r="4" spans="1:15" s="104" customFormat="1" ht="42.75" customHeight="1" thickBot="1">
      <c r="A4" s="126"/>
      <c r="B4" s="135" t="s">
        <v>42</v>
      </c>
      <c r="C4" s="136"/>
      <c r="D4" s="137" t="s">
        <v>43</v>
      </c>
      <c r="E4" s="136"/>
      <c r="F4" s="137" t="s">
        <v>44</v>
      </c>
      <c r="G4" s="138"/>
      <c r="H4" s="135" t="s">
        <v>45</v>
      </c>
      <c r="I4" s="136"/>
      <c r="J4" s="137" t="s">
        <v>46</v>
      </c>
      <c r="K4" s="136"/>
      <c r="L4" s="137" t="s">
        <v>47</v>
      </c>
      <c r="M4" s="138"/>
      <c r="N4" s="133"/>
      <c r="O4" s="134"/>
    </row>
    <row r="5" spans="1:15" ht="13.5" thickBot="1">
      <c r="A5" s="127"/>
      <c r="B5" s="66" t="s">
        <v>2</v>
      </c>
      <c r="C5" s="67" t="s">
        <v>0</v>
      </c>
      <c r="D5" s="66" t="s">
        <v>2</v>
      </c>
      <c r="E5" s="67" t="s">
        <v>0</v>
      </c>
      <c r="F5" s="66" t="s">
        <v>2</v>
      </c>
      <c r="G5" s="67" t="s">
        <v>0</v>
      </c>
      <c r="H5" s="66" t="s">
        <v>2</v>
      </c>
      <c r="I5" s="67" t="s">
        <v>0</v>
      </c>
      <c r="J5" s="66" t="s">
        <v>2</v>
      </c>
      <c r="K5" s="67" t="s">
        <v>0</v>
      </c>
      <c r="L5" s="66" t="s">
        <v>2</v>
      </c>
      <c r="M5" s="67" t="s">
        <v>0</v>
      </c>
      <c r="N5" s="66" t="s">
        <v>2</v>
      </c>
      <c r="O5" s="66" t="s">
        <v>0</v>
      </c>
    </row>
    <row r="6" spans="1:15" ht="12.75">
      <c r="A6" s="4"/>
      <c r="B6" s="20"/>
      <c r="C6" s="15"/>
      <c r="D6" s="20"/>
      <c r="E6" s="15"/>
      <c r="F6" s="20"/>
      <c r="G6" s="15"/>
      <c r="H6" s="20"/>
      <c r="I6" s="15"/>
      <c r="J6" s="20"/>
      <c r="K6" s="15"/>
      <c r="L6" s="20"/>
      <c r="M6" s="15"/>
      <c r="N6" s="14"/>
      <c r="O6" s="15"/>
    </row>
    <row r="7" spans="1:15" ht="12.75">
      <c r="A7" s="54" t="s">
        <v>50</v>
      </c>
      <c r="B7" s="23">
        <v>2826</v>
      </c>
      <c r="C7" s="7">
        <v>100</v>
      </c>
      <c r="D7" s="23">
        <v>21691</v>
      </c>
      <c r="E7" s="7">
        <v>100</v>
      </c>
      <c r="F7" s="23">
        <v>7533</v>
      </c>
      <c r="G7" s="7">
        <v>100</v>
      </c>
      <c r="H7" s="23">
        <v>69412</v>
      </c>
      <c r="I7" s="7">
        <v>100</v>
      </c>
      <c r="J7" s="23">
        <v>29147</v>
      </c>
      <c r="K7" s="7">
        <v>100</v>
      </c>
      <c r="L7" s="23">
        <v>20243</v>
      </c>
      <c r="M7" s="7">
        <v>100</v>
      </c>
      <c r="N7" s="6">
        <v>150852</v>
      </c>
      <c r="O7" s="7">
        <v>100</v>
      </c>
    </row>
    <row r="8" spans="1:15" ht="12.75">
      <c r="A8" s="5" t="s">
        <v>9</v>
      </c>
      <c r="B8" s="23">
        <v>60</v>
      </c>
      <c r="C8" s="7">
        <v>2.1231422505307855</v>
      </c>
      <c r="D8" s="23">
        <v>29</v>
      </c>
      <c r="E8" s="7">
        <v>0.13369600295053247</v>
      </c>
      <c r="F8" s="23">
        <v>14</v>
      </c>
      <c r="G8" s="7">
        <v>0.1858489313686446</v>
      </c>
      <c r="H8" s="23">
        <v>519</v>
      </c>
      <c r="I8" s="7">
        <v>0.747709329798882</v>
      </c>
      <c r="J8" s="23">
        <v>413</v>
      </c>
      <c r="K8" s="7">
        <v>1.4169554328061207</v>
      </c>
      <c r="L8" s="23">
        <v>193</v>
      </c>
      <c r="M8" s="7">
        <v>0.9534159956528183</v>
      </c>
      <c r="N8" s="6">
        <v>1228</v>
      </c>
      <c r="O8" s="7">
        <v>0.8140429029777531</v>
      </c>
    </row>
    <row r="9" spans="1:15" ht="12.75">
      <c r="A9" s="5" t="s">
        <v>10</v>
      </c>
      <c r="B9" s="23">
        <v>51</v>
      </c>
      <c r="C9" s="7">
        <v>1.8046709129511678</v>
      </c>
      <c r="D9" s="23">
        <v>224</v>
      </c>
      <c r="E9" s="7">
        <v>1.032686367617906</v>
      </c>
      <c r="F9" s="23">
        <v>211</v>
      </c>
      <c r="G9" s="7">
        <v>2.8010088941988585</v>
      </c>
      <c r="H9" s="23">
        <v>1351</v>
      </c>
      <c r="I9" s="7">
        <v>1.946349334409036</v>
      </c>
      <c r="J9" s="23">
        <v>1403</v>
      </c>
      <c r="K9" s="7">
        <v>4.813531409750574</v>
      </c>
      <c r="L9" s="23">
        <v>746</v>
      </c>
      <c r="M9" s="7">
        <v>3.6852245220570077</v>
      </c>
      <c r="N9" s="6">
        <v>3986</v>
      </c>
      <c r="O9" s="7">
        <v>2.642324927743749</v>
      </c>
    </row>
    <row r="10" spans="1:15" ht="12.75">
      <c r="A10" s="5" t="s">
        <v>11</v>
      </c>
      <c r="B10" s="23">
        <v>9</v>
      </c>
      <c r="C10" s="7">
        <v>0.3184713375796179</v>
      </c>
      <c r="D10" s="23"/>
      <c r="E10" s="7"/>
      <c r="F10" s="23">
        <v>336</v>
      </c>
      <c r="G10" s="7">
        <v>4.460374352847471</v>
      </c>
      <c r="H10" s="23">
        <v>495</v>
      </c>
      <c r="I10" s="7">
        <v>0.713133175819743</v>
      </c>
      <c r="J10" s="23">
        <v>251</v>
      </c>
      <c r="K10" s="7">
        <v>0.8611520911243009</v>
      </c>
      <c r="L10" s="23">
        <v>56</v>
      </c>
      <c r="M10" s="7">
        <v>0.2766388381168799</v>
      </c>
      <c r="N10" s="6">
        <v>1147</v>
      </c>
      <c r="O10" s="7">
        <v>0.7603478906477872</v>
      </c>
    </row>
    <row r="11" spans="1:15" ht="12.75">
      <c r="A11" s="5" t="s">
        <v>12</v>
      </c>
      <c r="B11" s="23">
        <v>15</v>
      </c>
      <c r="C11" s="7">
        <v>0.5307855626326964</v>
      </c>
      <c r="D11" s="23">
        <v>99</v>
      </c>
      <c r="E11" s="7">
        <v>0.4564104928311281</v>
      </c>
      <c r="F11" s="23">
        <v>32</v>
      </c>
      <c r="G11" s="7">
        <v>0.4247975574140449</v>
      </c>
      <c r="H11" s="23">
        <v>438</v>
      </c>
      <c r="I11" s="7">
        <v>0.6310148101192877</v>
      </c>
      <c r="J11" s="23">
        <v>148</v>
      </c>
      <c r="K11" s="7">
        <v>0.5077709541290698</v>
      </c>
      <c r="L11" s="23">
        <v>74</v>
      </c>
      <c r="M11" s="7">
        <v>0.36555846465444847</v>
      </c>
      <c r="N11" s="6">
        <v>806</v>
      </c>
      <c r="O11" s="7">
        <v>0.5342985177524991</v>
      </c>
    </row>
    <row r="12" spans="1:15" ht="12.75">
      <c r="A12" s="5" t="s">
        <v>13</v>
      </c>
      <c r="B12" s="23">
        <v>160</v>
      </c>
      <c r="C12" s="7">
        <v>5.661712668082094</v>
      </c>
      <c r="D12" s="23">
        <v>306</v>
      </c>
      <c r="E12" s="7">
        <v>1.4107233414780322</v>
      </c>
      <c r="F12" s="23">
        <v>132</v>
      </c>
      <c r="G12" s="7">
        <v>1.752289924332935</v>
      </c>
      <c r="H12" s="23">
        <v>1464</v>
      </c>
      <c r="I12" s="7">
        <v>2.1091453927274824</v>
      </c>
      <c r="J12" s="23">
        <v>566</v>
      </c>
      <c r="K12" s="7">
        <v>1.9418808110611727</v>
      </c>
      <c r="L12" s="23">
        <v>597</v>
      </c>
      <c r="M12" s="7">
        <v>2.949167613496023</v>
      </c>
      <c r="N12" s="6">
        <v>3225</v>
      </c>
      <c r="O12" s="7">
        <v>2.137856972396786</v>
      </c>
    </row>
    <row r="13" spans="1:15" ht="12.75">
      <c r="A13" s="5" t="s">
        <v>14</v>
      </c>
      <c r="B13" s="23">
        <v>20</v>
      </c>
      <c r="C13" s="7">
        <v>0.7077140835102618</v>
      </c>
      <c r="D13" s="23">
        <v>131</v>
      </c>
      <c r="E13" s="7">
        <v>0.6039371167765433</v>
      </c>
      <c r="F13" s="23">
        <v>26</v>
      </c>
      <c r="G13" s="7">
        <v>0.3451480153989115</v>
      </c>
      <c r="H13" s="23">
        <v>215</v>
      </c>
      <c r="I13" s="7">
        <v>0.3097447127297874</v>
      </c>
      <c r="J13" s="23">
        <v>32</v>
      </c>
      <c r="K13" s="7">
        <v>0.10978831440628539</v>
      </c>
      <c r="L13" s="23">
        <v>155</v>
      </c>
      <c r="M13" s="7">
        <v>0.7656967840735069</v>
      </c>
      <c r="N13" s="6">
        <v>579</v>
      </c>
      <c r="O13" s="7">
        <v>0.38381990295123697</v>
      </c>
    </row>
    <row r="14" spans="1:15" ht="12.75">
      <c r="A14" s="5" t="s">
        <v>15</v>
      </c>
      <c r="B14" s="23">
        <v>82</v>
      </c>
      <c r="C14" s="7">
        <v>2.9016277423920736</v>
      </c>
      <c r="D14" s="23">
        <v>87</v>
      </c>
      <c r="E14" s="7">
        <v>0.40108800885159746</v>
      </c>
      <c r="F14" s="23">
        <v>35</v>
      </c>
      <c r="G14" s="7">
        <v>0.46462232842161155</v>
      </c>
      <c r="H14" s="23">
        <v>1518</v>
      </c>
      <c r="I14" s="7">
        <v>2.1869417391805452</v>
      </c>
      <c r="J14" s="23">
        <v>1067</v>
      </c>
      <c r="K14" s="7">
        <v>3.6607541084845785</v>
      </c>
      <c r="L14" s="23">
        <v>103</v>
      </c>
      <c r="M14" s="7">
        <v>0.5088178629649756</v>
      </c>
      <c r="N14" s="6">
        <v>2892</v>
      </c>
      <c r="O14" s="7">
        <v>1.917110810595816</v>
      </c>
    </row>
    <row r="15" spans="1:15" ht="12.75">
      <c r="A15" s="5" t="s">
        <v>16</v>
      </c>
      <c r="B15" s="23">
        <v>143</v>
      </c>
      <c r="C15" s="7">
        <v>5.060155697098372</v>
      </c>
      <c r="D15" s="23">
        <v>259</v>
      </c>
      <c r="E15" s="7">
        <v>1.194043612558204</v>
      </c>
      <c r="F15" s="23">
        <v>207</v>
      </c>
      <c r="G15" s="7">
        <v>2.7479091995221028</v>
      </c>
      <c r="H15" s="23">
        <v>2558</v>
      </c>
      <c r="I15" s="7">
        <v>3.6852417449432373</v>
      </c>
      <c r="J15" s="23">
        <v>325</v>
      </c>
      <c r="K15" s="7">
        <v>1.1150375681888358</v>
      </c>
      <c r="L15" s="23">
        <v>511</v>
      </c>
      <c r="M15" s="7">
        <v>2.5243293978165293</v>
      </c>
      <c r="N15" s="6">
        <v>4003</v>
      </c>
      <c r="O15" s="7">
        <v>2.653594251319174</v>
      </c>
    </row>
    <row r="16" spans="1:15" ht="12.75">
      <c r="A16" s="5" t="s">
        <v>17</v>
      </c>
      <c r="B16" s="23">
        <v>334</v>
      </c>
      <c r="C16" s="7">
        <v>11.818825194621372</v>
      </c>
      <c r="D16" s="23">
        <v>12293</v>
      </c>
      <c r="E16" s="7">
        <v>56.67327463003089</v>
      </c>
      <c r="F16" s="23">
        <v>3523</v>
      </c>
      <c r="G16" s="7">
        <v>46.7675560865525</v>
      </c>
      <c r="H16" s="23">
        <v>17894</v>
      </c>
      <c r="I16" s="7">
        <v>25.779404137613092</v>
      </c>
      <c r="J16" s="23">
        <v>3812</v>
      </c>
      <c r="K16" s="7">
        <v>13.078532953648747</v>
      </c>
      <c r="L16" s="23">
        <v>6341</v>
      </c>
      <c r="M16" s="7">
        <v>31.324408437484564</v>
      </c>
      <c r="N16" s="6">
        <v>44197</v>
      </c>
      <c r="O16" s="7">
        <v>29.298252591944422</v>
      </c>
    </row>
    <row r="17" spans="1:15" ht="12.75">
      <c r="A17" s="5" t="s">
        <v>18</v>
      </c>
      <c r="B17" s="23">
        <v>47</v>
      </c>
      <c r="C17" s="7">
        <v>1.6631280962491155</v>
      </c>
      <c r="D17" s="23">
        <v>172</v>
      </c>
      <c r="E17" s="7">
        <v>0.7929556037066064</v>
      </c>
      <c r="F17" s="23">
        <v>86</v>
      </c>
      <c r="G17" s="7">
        <v>1.1416434355502456</v>
      </c>
      <c r="H17" s="23">
        <v>609</v>
      </c>
      <c r="I17" s="7">
        <v>0.8773699072206536</v>
      </c>
      <c r="J17" s="23">
        <v>355</v>
      </c>
      <c r="K17" s="7">
        <v>1.2179641129447285</v>
      </c>
      <c r="L17" s="23">
        <v>143</v>
      </c>
      <c r="M17" s="7">
        <v>0.7064170330484612</v>
      </c>
      <c r="N17" s="6">
        <v>1412</v>
      </c>
      <c r="O17" s="7">
        <v>0.9360167581470581</v>
      </c>
    </row>
    <row r="18" spans="1:15" ht="12.75">
      <c r="A18" s="5" t="s">
        <v>19</v>
      </c>
      <c r="B18" s="23">
        <v>49</v>
      </c>
      <c r="C18" s="7">
        <v>1.7338995046001413</v>
      </c>
      <c r="D18" s="23">
        <v>678</v>
      </c>
      <c r="E18" s="7">
        <v>3.1257203448434834</v>
      </c>
      <c r="F18" s="23">
        <v>286</v>
      </c>
      <c r="G18" s="7">
        <v>3.7966281693880264</v>
      </c>
      <c r="H18" s="23">
        <v>4097</v>
      </c>
      <c r="I18" s="7">
        <v>5.902437618855529</v>
      </c>
      <c r="J18" s="23">
        <v>1304</v>
      </c>
      <c r="K18" s="7">
        <v>4.473873812056129</v>
      </c>
      <c r="L18" s="23">
        <v>929</v>
      </c>
      <c r="M18" s="7">
        <v>4.589240725188954</v>
      </c>
      <c r="N18" s="6">
        <v>7343</v>
      </c>
      <c r="O18" s="7">
        <v>4.867684883196775</v>
      </c>
    </row>
    <row r="19" spans="1:15" ht="12.75">
      <c r="A19" s="5" t="s">
        <v>20</v>
      </c>
      <c r="B19" s="23">
        <v>25</v>
      </c>
      <c r="C19" s="7">
        <v>0.8846426043878274</v>
      </c>
      <c r="D19" s="23">
        <v>53</v>
      </c>
      <c r="E19" s="7">
        <v>0.24434097090959384</v>
      </c>
      <c r="F19" s="23">
        <v>87</v>
      </c>
      <c r="G19" s="7">
        <v>1.1549183592194345</v>
      </c>
      <c r="H19" s="23">
        <v>560</v>
      </c>
      <c r="I19" s="7">
        <v>0.8067769261799113</v>
      </c>
      <c r="J19" s="23">
        <v>748</v>
      </c>
      <c r="K19" s="7">
        <v>2.5663018492469205</v>
      </c>
      <c r="L19" s="23">
        <v>124</v>
      </c>
      <c r="M19" s="7">
        <v>0.6125574272588056</v>
      </c>
      <c r="N19" s="6">
        <v>1597</v>
      </c>
      <c r="O19" s="7">
        <v>1.0586535147031526</v>
      </c>
    </row>
    <row r="20" spans="1:15" ht="12.75">
      <c r="A20" s="5" t="s">
        <v>21</v>
      </c>
      <c r="B20" s="23">
        <v>6</v>
      </c>
      <c r="C20" s="7">
        <v>0.21231422505307856</v>
      </c>
      <c r="D20" s="23">
        <v>89</v>
      </c>
      <c r="E20" s="7">
        <v>0.4103084228481859</v>
      </c>
      <c r="F20" s="23">
        <v>55</v>
      </c>
      <c r="G20" s="7">
        <v>0.7301208018053896</v>
      </c>
      <c r="H20" s="23">
        <v>996</v>
      </c>
      <c r="I20" s="7">
        <v>1.4349103901342708</v>
      </c>
      <c r="J20" s="23">
        <v>381</v>
      </c>
      <c r="K20" s="7">
        <v>1.3071671183998352</v>
      </c>
      <c r="L20" s="23">
        <v>253</v>
      </c>
      <c r="M20" s="7">
        <v>1.2498147507780468</v>
      </c>
      <c r="N20" s="6">
        <v>1780</v>
      </c>
      <c r="O20" s="7">
        <v>1.179964468485668</v>
      </c>
    </row>
    <row r="21" spans="1:15" ht="12.75">
      <c r="A21" s="5" t="s">
        <v>22</v>
      </c>
      <c r="B21" s="23">
        <v>81</v>
      </c>
      <c r="C21" s="7">
        <v>2.8662420382165608</v>
      </c>
      <c r="D21" s="23">
        <v>1775</v>
      </c>
      <c r="E21" s="7">
        <v>8.183117421972247</v>
      </c>
      <c r="F21" s="23">
        <v>91</v>
      </c>
      <c r="G21" s="7">
        <v>1.20801805389619</v>
      </c>
      <c r="H21" s="23">
        <v>5039</v>
      </c>
      <c r="I21" s="7">
        <v>7.259551662536737</v>
      </c>
      <c r="J21" s="23">
        <v>1503</v>
      </c>
      <c r="K21" s="7">
        <v>5.156619892270217</v>
      </c>
      <c r="L21" s="23">
        <v>1097</v>
      </c>
      <c r="M21" s="7">
        <v>5.419157239539594</v>
      </c>
      <c r="N21" s="6">
        <v>9586</v>
      </c>
      <c r="O21" s="7">
        <v>6.354572693766075</v>
      </c>
    </row>
    <row r="22" spans="1:15" ht="12.75">
      <c r="A22" s="5" t="s">
        <v>23</v>
      </c>
      <c r="B22" s="23">
        <v>1112</v>
      </c>
      <c r="C22" s="7">
        <v>39.34890304317056</v>
      </c>
      <c r="D22" s="23">
        <v>1089</v>
      </c>
      <c r="E22" s="7">
        <v>5.0205154211424095</v>
      </c>
      <c r="F22" s="23">
        <v>253</v>
      </c>
      <c r="G22" s="7">
        <v>3.3585556883047922</v>
      </c>
      <c r="H22" s="23">
        <v>6768</v>
      </c>
      <c r="I22" s="7">
        <v>9.750475422117214</v>
      </c>
      <c r="J22" s="23">
        <v>3215</v>
      </c>
      <c r="K22" s="7">
        <v>11.030294713006485</v>
      </c>
      <c r="L22" s="23">
        <v>1409</v>
      </c>
      <c r="M22" s="7">
        <v>6.9604307661907825</v>
      </c>
      <c r="N22" s="6">
        <v>13846</v>
      </c>
      <c r="O22" s="7">
        <v>9.178532601490202</v>
      </c>
    </row>
    <row r="23" spans="1:15" ht="12.75">
      <c r="A23" s="5" t="s">
        <v>24</v>
      </c>
      <c r="B23" s="23">
        <v>16</v>
      </c>
      <c r="C23" s="7">
        <v>0.5661712668082095</v>
      </c>
      <c r="D23" s="23">
        <v>112</v>
      </c>
      <c r="E23" s="7">
        <v>0.516343183808953</v>
      </c>
      <c r="F23" s="23">
        <v>87</v>
      </c>
      <c r="G23" s="7">
        <v>1.1549183592194345</v>
      </c>
      <c r="H23" s="23">
        <v>1143</v>
      </c>
      <c r="I23" s="7">
        <v>1.6466893332564976</v>
      </c>
      <c r="J23" s="23">
        <v>1061</v>
      </c>
      <c r="K23" s="7">
        <v>3.6401687995333996</v>
      </c>
      <c r="L23" s="23">
        <v>321</v>
      </c>
      <c r="M23" s="7">
        <v>1.5857333399199722</v>
      </c>
      <c r="N23" s="6">
        <v>2740</v>
      </c>
      <c r="O23" s="7">
        <v>1.8163497998037812</v>
      </c>
    </row>
    <row r="24" spans="1:15" ht="12.75">
      <c r="A24" s="5" t="s">
        <v>25</v>
      </c>
      <c r="B24" s="23">
        <v>9</v>
      </c>
      <c r="C24" s="7">
        <v>0.3184713375796179</v>
      </c>
      <c r="D24" s="23">
        <v>247</v>
      </c>
      <c r="E24" s="7">
        <v>1.1387211285786731</v>
      </c>
      <c r="F24" s="23">
        <v>131</v>
      </c>
      <c r="G24" s="7">
        <v>1.7390150006637461</v>
      </c>
      <c r="H24" s="23">
        <v>937</v>
      </c>
      <c r="I24" s="7">
        <v>1.3499106782688872</v>
      </c>
      <c r="J24" s="23">
        <v>665</v>
      </c>
      <c r="K24" s="7">
        <v>2.281538408755618</v>
      </c>
      <c r="L24" s="23">
        <v>578</v>
      </c>
      <c r="M24" s="7">
        <v>2.8553080077063675</v>
      </c>
      <c r="N24" s="6">
        <v>2567</v>
      </c>
      <c r="O24" s="7">
        <v>1.7016678598891628</v>
      </c>
    </row>
    <row r="25" spans="1:15" ht="12.75">
      <c r="A25" s="5" t="s">
        <v>26</v>
      </c>
      <c r="B25" s="23">
        <v>23</v>
      </c>
      <c r="C25" s="7">
        <v>0.813871196036801</v>
      </c>
      <c r="D25" s="23">
        <v>117</v>
      </c>
      <c r="E25" s="7">
        <v>0.5393942188004242</v>
      </c>
      <c r="F25" s="23">
        <v>18</v>
      </c>
      <c r="G25" s="7">
        <v>0.23894862604540024</v>
      </c>
      <c r="H25" s="23">
        <v>39</v>
      </c>
      <c r="I25" s="7">
        <v>0.056186250216100964</v>
      </c>
      <c r="J25" s="23">
        <v>193</v>
      </c>
      <c r="K25" s="7">
        <v>0.6621607712629086</v>
      </c>
      <c r="L25" s="23">
        <v>31</v>
      </c>
      <c r="M25" s="7">
        <v>0.1531393568147014</v>
      </c>
      <c r="N25" s="6">
        <v>421</v>
      </c>
      <c r="O25" s="7">
        <v>0.2790814838384642</v>
      </c>
    </row>
    <row r="26" spans="1:15" ht="12.75">
      <c r="A26" s="5" t="s">
        <v>27</v>
      </c>
      <c r="B26" s="23">
        <v>66</v>
      </c>
      <c r="C26" s="7">
        <v>2.335456475583864</v>
      </c>
      <c r="D26" s="23">
        <v>786</v>
      </c>
      <c r="E26" s="7">
        <v>3.6236227006592596</v>
      </c>
      <c r="F26" s="23">
        <v>411</v>
      </c>
      <c r="G26" s="7">
        <v>5.455993628036639</v>
      </c>
      <c r="H26" s="23">
        <v>5402</v>
      </c>
      <c r="I26" s="7">
        <v>7.782515991471215</v>
      </c>
      <c r="J26" s="23">
        <v>2476</v>
      </c>
      <c r="K26" s="7">
        <v>8.49487082718633</v>
      </c>
      <c r="L26" s="23">
        <v>1486</v>
      </c>
      <c r="M26" s="7">
        <v>7.340809168601492</v>
      </c>
      <c r="N26" s="6">
        <v>10627</v>
      </c>
      <c r="O26" s="7">
        <v>7.044653037414155</v>
      </c>
    </row>
    <row r="27" spans="1:15" ht="12.75">
      <c r="A27" s="5" t="s">
        <v>28</v>
      </c>
      <c r="B27" s="23">
        <v>16</v>
      </c>
      <c r="C27" s="7">
        <v>0.5661712668082095</v>
      </c>
      <c r="D27" s="23">
        <v>115</v>
      </c>
      <c r="E27" s="7">
        <v>0.5301738048038357</v>
      </c>
      <c r="F27" s="23">
        <v>23</v>
      </c>
      <c r="G27" s="7">
        <v>0.3053232443913448</v>
      </c>
      <c r="H27" s="23">
        <v>549</v>
      </c>
      <c r="I27" s="7">
        <v>0.7909295222728059</v>
      </c>
      <c r="J27" s="23">
        <v>237</v>
      </c>
      <c r="K27" s="7">
        <v>0.8131197035715512</v>
      </c>
      <c r="L27" s="23">
        <v>58</v>
      </c>
      <c r="M27" s="7">
        <v>0.28651879662105423</v>
      </c>
      <c r="N27" s="6">
        <v>998</v>
      </c>
      <c r="O27" s="7">
        <v>0.6615755840161217</v>
      </c>
    </row>
    <row r="28" spans="1:15" ht="12.75">
      <c r="A28" s="5" t="s">
        <v>29</v>
      </c>
      <c r="B28" s="23">
        <v>81</v>
      </c>
      <c r="C28" s="7">
        <v>2.8662420382165608</v>
      </c>
      <c r="D28" s="23">
        <v>660</v>
      </c>
      <c r="E28" s="7">
        <v>3.0427366188741876</v>
      </c>
      <c r="F28" s="23">
        <v>456</v>
      </c>
      <c r="G28" s="7">
        <v>6.053365193150139</v>
      </c>
      <c r="H28" s="23">
        <v>3605</v>
      </c>
      <c r="I28" s="7">
        <v>5.193626462283179</v>
      </c>
      <c r="J28" s="23">
        <v>3140</v>
      </c>
      <c r="K28" s="7">
        <v>10.772978351116754</v>
      </c>
      <c r="L28" s="23">
        <v>1127</v>
      </c>
      <c r="M28" s="7">
        <v>5.567356617102208</v>
      </c>
      <c r="N28" s="6">
        <v>9069</v>
      </c>
      <c r="O28" s="7">
        <v>6.0118526767958</v>
      </c>
    </row>
    <row r="29" spans="1:15" ht="12.75">
      <c r="A29" s="5" t="s">
        <v>30</v>
      </c>
      <c r="B29" s="23"/>
      <c r="C29" s="7"/>
      <c r="D29" s="23">
        <v>302</v>
      </c>
      <c r="E29" s="7">
        <v>1.3922825134848553</v>
      </c>
      <c r="F29" s="23">
        <v>142</v>
      </c>
      <c r="G29" s="7">
        <v>1.8850391610248243</v>
      </c>
      <c r="H29" s="23">
        <v>1726</v>
      </c>
      <c r="I29" s="7">
        <v>2.4866017403330836</v>
      </c>
      <c r="J29" s="23">
        <v>799</v>
      </c>
      <c r="K29" s="7">
        <v>2.7412769753319384</v>
      </c>
      <c r="L29" s="23">
        <v>578</v>
      </c>
      <c r="M29" s="7">
        <v>2.8553080077063675</v>
      </c>
      <c r="N29" s="6">
        <v>3547</v>
      </c>
      <c r="O29" s="7">
        <v>2.35131121894307</v>
      </c>
    </row>
    <row r="30" spans="1:15" ht="12.75">
      <c r="A30" s="5" t="s">
        <v>31</v>
      </c>
      <c r="B30" s="23">
        <v>11</v>
      </c>
      <c r="C30" s="7">
        <v>0.389242745930644</v>
      </c>
      <c r="D30" s="23"/>
      <c r="E30" s="7"/>
      <c r="F30" s="23">
        <v>13</v>
      </c>
      <c r="G30" s="7">
        <v>0.17257400769945574</v>
      </c>
      <c r="H30" s="23">
        <v>252</v>
      </c>
      <c r="I30" s="7">
        <v>0.3630496167809601</v>
      </c>
      <c r="J30" s="23">
        <v>73</v>
      </c>
      <c r="K30" s="7">
        <v>0.2504545922393385</v>
      </c>
      <c r="L30" s="23"/>
      <c r="M30" s="7"/>
      <c r="N30" s="6">
        <v>349</v>
      </c>
      <c r="O30" s="7">
        <v>0.2313525839896057</v>
      </c>
    </row>
    <row r="31" spans="1:15" ht="12.75">
      <c r="A31" s="5" t="s">
        <v>32</v>
      </c>
      <c r="B31" s="23"/>
      <c r="C31" s="7"/>
      <c r="D31" s="23">
        <v>268</v>
      </c>
      <c r="E31" s="7">
        <v>1.2355354755428518</v>
      </c>
      <c r="F31" s="23">
        <v>140</v>
      </c>
      <c r="G31" s="7">
        <v>1.8584893136864462</v>
      </c>
      <c r="H31" s="23">
        <v>797</v>
      </c>
      <c r="I31" s="7">
        <v>1.1482164467239093</v>
      </c>
      <c r="J31" s="23">
        <v>175</v>
      </c>
      <c r="K31" s="7">
        <v>0.6004048444093733</v>
      </c>
      <c r="L31" s="23">
        <v>388</v>
      </c>
      <c r="M31" s="7">
        <v>1.9167119498098109</v>
      </c>
      <c r="N31" s="6">
        <v>1768</v>
      </c>
      <c r="O31" s="7">
        <v>1.1720096518441918</v>
      </c>
    </row>
    <row r="32" spans="1:15" ht="12.75">
      <c r="A32" s="5" t="s">
        <v>33</v>
      </c>
      <c r="B32" s="23">
        <v>45</v>
      </c>
      <c r="C32" s="7">
        <v>1.5923566878980893</v>
      </c>
      <c r="D32" s="23">
        <v>539</v>
      </c>
      <c r="E32" s="7">
        <v>2.4849015720805867</v>
      </c>
      <c r="F32" s="23">
        <v>53</v>
      </c>
      <c r="G32" s="7">
        <v>0.7035709544670118</v>
      </c>
      <c r="H32" s="23">
        <v>735</v>
      </c>
      <c r="I32" s="7">
        <v>1.0588947156111335</v>
      </c>
      <c r="J32" s="23">
        <v>107</v>
      </c>
      <c r="K32" s="7">
        <v>0.36710467629601673</v>
      </c>
      <c r="L32" s="23">
        <v>202</v>
      </c>
      <c r="M32" s="7">
        <v>0.9978758089216025</v>
      </c>
      <c r="N32" s="6">
        <v>1681</v>
      </c>
      <c r="O32" s="7">
        <v>1.1143372311934876</v>
      </c>
    </row>
    <row r="33" spans="1:15" ht="12.75">
      <c r="A33" s="5" t="s">
        <v>34</v>
      </c>
      <c r="B33" s="23">
        <v>23</v>
      </c>
      <c r="C33" s="7">
        <v>0.813871196036801</v>
      </c>
      <c r="D33" s="23">
        <v>86</v>
      </c>
      <c r="E33" s="7">
        <v>0.3964778018533032</v>
      </c>
      <c r="F33" s="23">
        <v>174</v>
      </c>
      <c r="G33" s="7">
        <v>2.309836718438869</v>
      </c>
      <c r="H33" s="23">
        <v>1605</v>
      </c>
      <c r="I33" s="7">
        <v>2.312280297354924</v>
      </c>
      <c r="J33" s="23">
        <v>1047</v>
      </c>
      <c r="K33" s="7">
        <v>3.5921364119806496</v>
      </c>
      <c r="L33" s="23">
        <v>499</v>
      </c>
      <c r="M33" s="7">
        <v>2.4650496467914835</v>
      </c>
      <c r="N33" s="6">
        <v>3434</v>
      </c>
      <c r="O33" s="7">
        <v>2.276403362235834</v>
      </c>
    </row>
    <row r="34" spans="1:15" ht="12.75">
      <c r="A34" s="5" t="s">
        <v>35</v>
      </c>
      <c r="B34" s="23">
        <v>42</v>
      </c>
      <c r="C34" s="7">
        <v>1.48619957537155</v>
      </c>
      <c r="D34" s="23">
        <v>63</v>
      </c>
      <c r="E34" s="7">
        <v>0.29044304089253603</v>
      </c>
      <c r="F34" s="23">
        <v>31</v>
      </c>
      <c r="G34" s="7">
        <v>0.411522633744856</v>
      </c>
      <c r="H34" s="23">
        <v>1468</v>
      </c>
      <c r="I34" s="7">
        <v>2.1149080850573387</v>
      </c>
      <c r="J34" s="23">
        <v>309</v>
      </c>
      <c r="K34" s="7">
        <v>1.0601434109856933</v>
      </c>
      <c r="L34" s="23">
        <v>175</v>
      </c>
      <c r="M34" s="7">
        <v>0.8644963691152496</v>
      </c>
      <c r="N34" s="6">
        <v>2088</v>
      </c>
      <c r="O34" s="7">
        <v>1.384138095616896</v>
      </c>
    </row>
    <row r="35" spans="1:15" ht="12.75">
      <c r="A35" s="5" t="s">
        <v>36</v>
      </c>
      <c r="B35" s="23">
        <v>34</v>
      </c>
      <c r="C35" s="7">
        <v>1.203113941967445</v>
      </c>
      <c r="D35" s="23">
        <v>394</v>
      </c>
      <c r="E35" s="7">
        <v>1.816421557327924</v>
      </c>
      <c r="F35" s="23">
        <v>21</v>
      </c>
      <c r="G35" s="7">
        <v>0.27877339705296694</v>
      </c>
      <c r="H35" s="23">
        <v>1900</v>
      </c>
      <c r="I35" s="7">
        <v>2.737278856681842</v>
      </c>
      <c r="J35" s="23">
        <v>1259</v>
      </c>
      <c r="K35" s="7">
        <v>4.31948399492229</v>
      </c>
      <c r="L35" s="23">
        <v>540</v>
      </c>
      <c r="M35" s="7">
        <v>2.667588796127056</v>
      </c>
      <c r="N35" s="6">
        <v>4148</v>
      </c>
      <c r="O35" s="7">
        <v>2.7497149524036804</v>
      </c>
    </row>
    <row r="36" spans="1:15" ht="12.75">
      <c r="A36" s="5" t="s">
        <v>37</v>
      </c>
      <c r="B36" s="23">
        <v>8</v>
      </c>
      <c r="C36" s="7">
        <v>0.28308563340410475</v>
      </c>
      <c r="D36" s="23">
        <v>112</v>
      </c>
      <c r="E36" s="7">
        <v>0.516343183808953</v>
      </c>
      <c r="F36" s="23">
        <v>23</v>
      </c>
      <c r="G36" s="7">
        <v>0.3053232443913448</v>
      </c>
      <c r="H36" s="23">
        <v>497</v>
      </c>
      <c r="I36" s="7">
        <v>0.7160145219846713</v>
      </c>
      <c r="J36" s="23">
        <v>196</v>
      </c>
      <c r="K36" s="7">
        <v>0.672453425738498</v>
      </c>
      <c r="L36" s="23">
        <v>123</v>
      </c>
      <c r="M36" s="7">
        <v>0.6076174480067185</v>
      </c>
      <c r="N36" s="6">
        <v>959</v>
      </c>
      <c r="O36" s="7">
        <v>0.6357224299313233</v>
      </c>
    </row>
    <row r="37" spans="1:15" ht="12.75">
      <c r="A37" s="5" t="s">
        <v>38</v>
      </c>
      <c r="B37" s="23">
        <v>113</v>
      </c>
      <c r="C37" s="7">
        <v>3.9985845718329798</v>
      </c>
      <c r="D37" s="23">
        <v>155</v>
      </c>
      <c r="E37" s="7">
        <v>0.7145820847356046</v>
      </c>
      <c r="F37" s="23">
        <v>160</v>
      </c>
      <c r="G37" s="7">
        <v>2.123987787070224</v>
      </c>
      <c r="H37" s="23">
        <v>2646</v>
      </c>
      <c r="I37" s="7">
        <v>3.8120209762000803</v>
      </c>
      <c r="J37" s="23">
        <v>839</v>
      </c>
      <c r="K37" s="7">
        <v>2.878512368339795</v>
      </c>
      <c r="L37" s="23">
        <v>931</v>
      </c>
      <c r="M37" s="7">
        <v>4.599120683693129</v>
      </c>
      <c r="N37" s="6">
        <v>4844</v>
      </c>
      <c r="O37" s="7">
        <v>3.2110943176093123</v>
      </c>
    </row>
    <row r="38" spans="1:15" ht="12.75">
      <c r="A38" s="5" t="s">
        <v>39</v>
      </c>
      <c r="B38" s="23">
        <v>90</v>
      </c>
      <c r="C38" s="7">
        <v>3.1847133757961785</v>
      </c>
      <c r="D38" s="23">
        <v>356</v>
      </c>
      <c r="E38" s="7">
        <v>1.6412336913927437</v>
      </c>
      <c r="F38" s="23">
        <v>217</v>
      </c>
      <c r="G38" s="7">
        <v>2.880658436213992</v>
      </c>
      <c r="H38" s="23">
        <v>1222</v>
      </c>
      <c r="I38" s="7">
        <v>1.7605025067711635</v>
      </c>
      <c r="J38" s="23">
        <v>233</v>
      </c>
      <c r="K38" s="7">
        <v>0.7993961642707653</v>
      </c>
      <c r="L38" s="23">
        <v>361</v>
      </c>
      <c r="M38" s="7">
        <v>1.7833325100034578</v>
      </c>
      <c r="N38" s="6">
        <v>2479</v>
      </c>
      <c r="O38" s="7">
        <v>1.6433325378516692</v>
      </c>
    </row>
    <row r="39" spans="1:15" ht="13.5" thickBot="1">
      <c r="A39" s="5" t="s">
        <v>40</v>
      </c>
      <c r="B39" s="23">
        <v>55</v>
      </c>
      <c r="C39" s="7">
        <v>1.9462137296532203</v>
      </c>
      <c r="D39" s="23">
        <v>95</v>
      </c>
      <c r="E39" s="7">
        <v>0.4379696648379512</v>
      </c>
      <c r="F39" s="23">
        <v>59</v>
      </c>
      <c r="G39" s="7">
        <v>0.7832204964821452</v>
      </c>
      <c r="H39" s="23">
        <v>368</v>
      </c>
      <c r="I39" s="7">
        <v>0.5301676943467989</v>
      </c>
      <c r="J39" s="23">
        <v>815</v>
      </c>
      <c r="K39" s="7">
        <v>2.796171132535081</v>
      </c>
      <c r="L39" s="23">
        <v>114</v>
      </c>
      <c r="M39" s="7">
        <v>0.5631576347379341</v>
      </c>
      <c r="N39" s="6">
        <v>1506</v>
      </c>
      <c r="O39" s="7">
        <v>0.9983294885052899</v>
      </c>
    </row>
    <row r="40" spans="1:15" s="42" customFormat="1" ht="11.25">
      <c r="A40" s="3" t="s">
        <v>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5" s="42" customFormat="1" ht="11.25">
      <c r="A41" s="1" t="s">
        <v>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9"/>
    </row>
    <row r="42" spans="1:15" s="42" customFormat="1" ht="11.25">
      <c r="A42" s="1" t="s">
        <v>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9"/>
    </row>
    <row r="43" spans="1:15" s="42" customFormat="1" ht="12" thickBot="1">
      <c r="A43" s="2" t="s">
        <v>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</sheetData>
  <sheetProtection/>
  <mergeCells count="10">
    <mergeCell ref="A2:O2"/>
    <mergeCell ref="A3:A5"/>
    <mergeCell ref="B3:M3"/>
    <mergeCell ref="N3:O4"/>
    <mergeCell ref="B4:C4"/>
    <mergeCell ref="D4:E4"/>
    <mergeCell ref="F4:G4"/>
    <mergeCell ref="H4:I4"/>
    <mergeCell ref="J4:K4"/>
    <mergeCell ref="L4:M4"/>
  </mergeCells>
  <hyperlinks>
    <hyperlink ref="A43" r:id="rId1" display="http://www.anuies.mx/servicios/e_educacion/index2.php"/>
  </hyperlinks>
  <printOptions/>
  <pageMargins left="0.75" right="0.75" top="1" bottom="1" header="0" footer="0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Angelical</dc:creator>
  <cp:keywords/>
  <dc:description/>
  <cp:lastModifiedBy>Carolina</cp:lastModifiedBy>
  <dcterms:created xsi:type="dcterms:W3CDTF">2008-08-05T22:24:49Z</dcterms:created>
  <dcterms:modified xsi:type="dcterms:W3CDTF">2017-03-24T19:36:59Z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